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425" windowHeight="12795" activeTab="4"/>
  </bookViews>
  <sheets>
    <sheet name="allegato 2" sheetId="2" r:id="rId1"/>
    <sheet name="allegato 3" sheetId="3" r:id="rId2"/>
    <sheet name="allegato 4" sheetId="4" r:id="rId3"/>
    <sheet name="allegato 5 A" sheetId="5" r:id="rId4"/>
    <sheet name="allegato 5 B" sheetId="6" r:id="rId5"/>
  </sheets>
  <definedNames>
    <definedName name="_xlnm.Print_Area" localSheetId="4">'allegato 5 B'!$A$1:$L$206</definedName>
    <definedName name="_xlnm.Print_Titles" localSheetId="2">'allegato 4'!$15:$17</definedName>
    <definedName name="_xlnm.Print_Titles" localSheetId="4">'allegato 5 B'!$1:$10</definedName>
  </definedNames>
  <calcPr calcId="145621"/>
</workbook>
</file>

<file path=xl/calcChain.xml><?xml version="1.0" encoding="utf-8"?>
<calcChain xmlns="http://schemas.openxmlformats.org/spreadsheetml/2006/main">
  <c r="G93" i="4" l="1"/>
  <c r="G94" i="4" s="1"/>
  <c r="E93" i="4"/>
  <c r="C93" i="4"/>
  <c r="G92" i="4"/>
  <c r="E92" i="4"/>
  <c r="E94" i="4" s="1"/>
  <c r="C92" i="4"/>
  <c r="C94" i="4" s="1"/>
  <c r="C90" i="4"/>
  <c r="G86" i="4"/>
  <c r="E86" i="4"/>
  <c r="C86" i="4"/>
  <c r="G82" i="4"/>
  <c r="G90" i="4" s="1"/>
  <c r="E82" i="4"/>
  <c r="E90" i="4" s="1"/>
  <c r="C82" i="4"/>
  <c r="G79" i="4"/>
  <c r="E79" i="4"/>
  <c r="C79" i="4"/>
  <c r="G75" i="4"/>
  <c r="E75" i="4"/>
  <c r="C75" i="4"/>
  <c r="G70" i="4"/>
  <c r="E70" i="4"/>
  <c r="C70" i="4"/>
  <c r="G69" i="4"/>
  <c r="G80" i="4" s="1"/>
  <c r="E69" i="4"/>
  <c r="E80" i="4" s="1"/>
  <c r="C69" i="4"/>
  <c r="C80" i="4" s="1"/>
  <c r="G63" i="4"/>
  <c r="E63" i="4"/>
  <c r="C63" i="4"/>
  <c r="G62" i="4"/>
  <c r="E62" i="4"/>
  <c r="C62" i="4"/>
  <c r="G61" i="4"/>
  <c r="E61" i="4"/>
  <c r="C61" i="4"/>
  <c r="G60" i="4"/>
  <c r="E60" i="4"/>
  <c r="C60" i="4"/>
  <c r="G55" i="4"/>
  <c r="E55" i="4"/>
  <c r="C55" i="4"/>
  <c r="G49" i="4"/>
  <c r="E49" i="4"/>
  <c r="C49" i="4"/>
  <c r="G48" i="4"/>
  <c r="E48" i="4"/>
  <c r="C48" i="4"/>
  <c r="G43" i="4"/>
  <c r="E43" i="4"/>
  <c r="C43" i="4"/>
  <c r="C66" i="4" s="1"/>
  <c r="G42" i="4"/>
  <c r="G66" i="4" s="1"/>
  <c r="E42" i="4"/>
  <c r="E66" i="4" s="1"/>
  <c r="C42" i="4"/>
  <c r="G37" i="4"/>
  <c r="E37" i="4"/>
  <c r="C37" i="4"/>
  <c r="G36" i="4"/>
  <c r="E36" i="4"/>
  <c r="C36" i="4"/>
  <c r="G35" i="4"/>
  <c r="E35" i="4"/>
  <c r="C35" i="4"/>
  <c r="G34" i="4"/>
  <c r="E34" i="4"/>
  <c r="C34" i="4"/>
  <c r="F26" i="4"/>
  <c r="D26" i="4"/>
  <c r="E19" i="4" s="1"/>
  <c r="E40" i="4" s="1"/>
  <c r="B26" i="4"/>
  <c r="C19" i="4" s="1"/>
  <c r="C40" i="4" s="1"/>
  <c r="C67" i="4" s="1"/>
  <c r="G19" i="4"/>
  <c r="G40" i="4" s="1"/>
  <c r="E67" i="4" l="1"/>
  <c r="C95" i="4"/>
  <c r="C97" i="4" s="1"/>
  <c r="E95" i="4"/>
  <c r="E97" i="4" s="1"/>
  <c r="G67" i="4"/>
  <c r="G95" i="4" s="1"/>
  <c r="G97" i="4" s="1"/>
  <c r="E91" i="3" l="1"/>
  <c r="C91" i="3"/>
  <c r="E90" i="3"/>
  <c r="E92" i="3" s="1"/>
  <c r="C90" i="3"/>
  <c r="C92" i="3" s="1"/>
  <c r="E84" i="3"/>
  <c r="C84" i="3"/>
  <c r="E80" i="3"/>
  <c r="E88" i="3" s="1"/>
  <c r="C80" i="3"/>
  <c r="C88" i="3" s="1"/>
  <c r="E77" i="3"/>
  <c r="C77" i="3"/>
  <c r="E73" i="3"/>
  <c r="C73" i="3"/>
  <c r="E68" i="3"/>
  <c r="C68" i="3"/>
  <c r="E67" i="3"/>
  <c r="E78" i="3" s="1"/>
  <c r="C67" i="3"/>
  <c r="C78" i="3" s="1"/>
  <c r="E61" i="3"/>
  <c r="C61" i="3"/>
  <c r="E60" i="3"/>
  <c r="C60" i="3"/>
  <c r="E59" i="3"/>
  <c r="C59" i="3"/>
  <c r="E58" i="3"/>
  <c r="C58" i="3"/>
  <c r="E53" i="3"/>
  <c r="C53" i="3"/>
  <c r="E47" i="3"/>
  <c r="C47" i="3"/>
  <c r="E46" i="3"/>
  <c r="C46" i="3"/>
  <c r="E41" i="3"/>
  <c r="C41" i="3"/>
  <c r="C64" i="3" s="1"/>
  <c r="E40" i="3"/>
  <c r="E64" i="3" s="1"/>
  <c r="C40" i="3"/>
  <c r="E35" i="3"/>
  <c r="C35" i="3"/>
  <c r="E34" i="3"/>
  <c r="C34" i="3"/>
  <c r="E33" i="3"/>
  <c r="C33" i="3"/>
  <c r="E32" i="3"/>
  <c r="C32" i="3"/>
  <c r="D24" i="3"/>
  <c r="B24" i="3"/>
  <c r="E17" i="3"/>
  <c r="E38" i="3" s="1"/>
  <c r="E65" i="3" s="1"/>
  <c r="C17" i="3"/>
  <c r="C38" i="3" s="1"/>
  <c r="E93" i="3" l="1"/>
  <c r="E95" i="3" s="1"/>
  <c r="C65" i="3"/>
  <c r="C93" i="3"/>
  <c r="C95" i="3" s="1"/>
  <c r="C15" i="2" l="1"/>
  <c r="H10" i="2" l="1"/>
  <c r="H11" i="2"/>
  <c r="H12" i="2"/>
  <c r="H13" i="2"/>
  <c r="H14" i="2"/>
  <c r="B15" i="2"/>
  <c r="D15" i="2"/>
  <c r="E15" i="2"/>
  <c r="F15" i="2"/>
  <c r="G15" i="2"/>
  <c r="H17" i="2"/>
  <c r="H18" i="2"/>
  <c r="H19" i="2"/>
  <c r="H20" i="2"/>
  <c r="B21" i="2"/>
  <c r="D21" i="2"/>
  <c r="E21" i="2"/>
  <c r="F21" i="2"/>
  <c r="G21" i="2"/>
  <c r="H24" i="2"/>
  <c r="H26" i="2" s="1"/>
  <c r="B26" i="2"/>
  <c r="C26" i="2"/>
  <c r="D26" i="2"/>
  <c r="E26" i="2"/>
  <c r="F26" i="2"/>
  <c r="G26" i="2"/>
  <c r="H28" i="2"/>
  <c r="H30" i="2" s="1"/>
  <c r="C30" i="2"/>
  <c r="H29" i="2"/>
  <c r="B30" i="2"/>
  <c r="D30" i="2"/>
  <c r="E30" i="2"/>
  <c r="F30" i="2"/>
  <c r="G30" i="2"/>
  <c r="H36" i="2"/>
  <c r="C39" i="2"/>
  <c r="H37" i="2"/>
  <c r="H38" i="2"/>
  <c r="B39" i="2"/>
  <c r="D39" i="2"/>
  <c r="E39" i="2"/>
  <c r="F39" i="2"/>
  <c r="G39" i="2"/>
  <c r="C21" i="2"/>
  <c r="B22" i="2" l="1"/>
  <c r="B34" i="2" s="1"/>
  <c r="H39" i="2"/>
  <c r="G22" i="2"/>
  <c r="G34" i="2" s="1"/>
  <c r="F22" i="2"/>
  <c r="F34" i="2" s="1"/>
  <c r="D22" i="2"/>
  <c r="E22" i="2"/>
  <c r="E34" i="2" s="1"/>
  <c r="D34" i="2"/>
  <c r="H15" i="2"/>
  <c r="C22" i="2"/>
  <c r="C34" i="2" s="1"/>
  <c r="H21" i="2"/>
  <c r="H22" i="2" l="1"/>
  <c r="H34" i="2" s="1"/>
</calcChain>
</file>

<file path=xl/comments1.xml><?xml version="1.0" encoding="utf-8"?>
<comments xmlns="http://schemas.openxmlformats.org/spreadsheetml/2006/main">
  <authors>
    <author>IC</author>
  </authors>
  <commentList>
    <comment ref="A45" authorId="0">
      <text>
        <r>
          <rPr>
            <b/>
            <sz val="8"/>
            <color indexed="81"/>
            <rFont val="Tahoma"/>
            <family val="2"/>
          </rPr>
          <t>IC:</t>
        </r>
        <r>
          <rPr>
            <sz val="8"/>
            <color indexed="81"/>
            <rFont val="Tahoma"/>
            <family val="2"/>
          </rPr>
          <t xml:space="preserve">
Attenzione i servizi ora sono suddivisi per Acquisizione ed Erogazione </t>
        </r>
      </text>
    </comment>
  </commentList>
</comments>
</file>

<file path=xl/sharedStrings.xml><?xml version="1.0" encoding="utf-8"?>
<sst xmlns="http://schemas.openxmlformats.org/spreadsheetml/2006/main" count="667" uniqueCount="516">
  <si>
    <t>A) Proventi correnti</t>
  </si>
  <si>
    <t>Risultato della gestione corrente (A-B)</t>
  </si>
  <si>
    <t xml:space="preserve">                           ALL. A - PREVENTIVO</t>
  </si>
  <si>
    <t>Preventivo anno corrente</t>
  </si>
  <si>
    <t>ORGANI ISTITUZIONALI E SEGRETERIA GENERALE (A)</t>
  </si>
  <si>
    <t>SERVIZI DI SUPPORTO (B)</t>
  </si>
  <si>
    <t>ANAGRAFE E SERVIZI DI REGOLAZIONE DEL MERCATO (C)</t>
  </si>
  <si>
    <t>STUDIO,FORMAZIONE,INFORMAZIONE e PROMOZ. ECON. (D)</t>
  </si>
  <si>
    <t>TOTALE (A+B+C+D)</t>
  </si>
  <si>
    <t xml:space="preserve">                              GESTIONE CORRENTE</t>
  </si>
  <si>
    <t xml:space="preserve">   1) Diritto Annuale</t>
  </si>
  <si>
    <t xml:space="preserve"> </t>
  </si>
  <si>
    <t xml:space="preserve">   2) Diritti di Segreteria</t>
  </si>
  <si>
    <t xml:space="preserve">   3) Contributi trasferimenti e altre entrate</t>
  </si>
  <si>
    <t xml:space="preserve">   4) Proventi da gestione di beni e servizi</t>
  </si>
  <si>
    <t xml:space="preserve">   5) Variazione delle rimanenze</t>
  </si>
  <si>
    <t>Totale proventi correnti (A)</t>
  </si>
  <si>
    <t>B) Oneri Correnti</t>
  </si>
  <si>
    <t xml:space="preserve">   6) Personale</t>
  </si>
  <si>
    <t xml:space="preserve">   7) Funzionamento</t>
  </si>
  <si>
    <t xml:space="preserve">   8) Interventi economici</t>
  </si>
  <si>
    <t xml:space="preserve">   9) Ammortamenti e accantonamenti</t>
  </si>
  <si>
    <t>Totale Oneri Correnti (B)</t>
  </si>
  <si>
    <t xml:space="preserve">               C) GESTIONE FINANZIARIA</t>
  </si>
  <si>
    <t xml:space="preserve">   10) Proventi finanziari</t>
  </si>
  <si>
    <t xml:space="preserve">   11) Oneri finanziari</t>
  </si>
  <si>
    <t>Risultato gestione finanziaria</t>
  </si>
  <si>
    <t xml:space="preserve">               D) GESTIONE STRAORDINARIA</t>
  </si>
  <si>
    <t xml:space="preserve">   12) Proventi straordinari</t>
  </si>
  <si>
    <t xml:space="preserve">   13) Oneri straordinari</t>
  </si>
  <si>
    <t>Risultato gestione straordinaria</t>
  </si>
  <si>
    <t xml:space="preserve">   14) Rivalutazioni attivo patrimoniale</t>
  </si>
  <si>
    <t xml:space="preserve">   15) Svalutazioni attivo patrimoniale</t>
  </si>
  <si>
    <t>Differenza rettifiche attività finanziaria</t>
  </si>
  <si>
    <t>Disavanzo/Avanzo economico esercizio (A-B +/-C +/-D +/-E)</t>
  </si>
  <si>
    <t xml:space="preserve">                                     PIANO DEGLI INVESTIMENTI</t>
  </si>
  <si>
    <t xml:space="preserve">   Totale Immobilizz. Immateriali</t>
  </si>
  <si>
    <t xml:space="preserve">   Totale Immobilizzaz. Materiali</t>
  </si>
  <si>
    <t xml:space="preserve">   Totale Immob. Finanziarie</t>
  </si>
  <si>
    <t xml:space="preserve">   TOTALE IMMOBILIZZAZIONI</t>
  </si>
  <si>
    <t xml:space="preserve">                                            (previsto dall' articolo 6 - comma 1)</t>
  </si>
  <si>
    <t>IL SEGRETARIO</t>
  </si>
  <si>
    <t>Tommaso De Simone</t>
  </si>
  <si>
    <t xml:space="preserve">   IL PRESIDENTE </t>
  </si>
  <si>
    <t xml:space="preserve"> Luca Perozzi</t>
  </si>
  <si>
    <t xml:space="preserve">       Atto sottoscritto con firma digitale (artt. 20, 21, 22, 23 e 24 del D.Lgs. n. 82 del 07/03/2005 e s.m.i.</t>
  </si>
  <si>
    <t>Previsione Consuntivo al 31/12/2016</t>
  </si>
  <si>
    <t>allegato n. 2 alla delibera consiglio   n.  11  del  20/12/2016</t>
  </si>
  <si>
    <t xml:space="preserve"> allegato n. 3 alla delibera consiglio n. 11 del 20/12/2016</t>
  </si>
  <si>
    <t>BUDGET ECONOMICO ANNUALE (Allegato 1 previsto dall'art.2 comma 3)</t>
  </si>
  <si>
    <t>ANNO 2017</t>
  </si>
  <si>
    <t>ANNO 2016</t>
  </si>
  <si>
    <t>Parziali</t>
  </si>
  <si>
    <t>Totali</t>
  </si>
  <si>
    <t>A) VALORE DELLA PRODUZIONE</t>
  </si>
  <si>
    <t xml:space="preserve">     1) Ricavi e proventi per attività istituzionale</t>
  </si>
  <si>
    <t xml:space="preserve">            a) contributo ordinario dello stato</t>
  </si>
  <si>
    <t xml:space="preserve">            b) corrispettivi da contratto di servizio</t>
  </si>
  <si>
    <t xml:space="preserve">                  b1) con lo Stato</t>
  </si>
  <si>
    <t xml:space="preserve">                  b2) con le Regioni</t>
  </si>
  <si>
    <t xml:space="preserve">                  b3) con altri enti pubblici</t>
  </si>
  <si>
    <t xml:space="preserve">                  b4) con l'Unione Europea</t>
  </si>
  <si>
    <t xml:space="preserve">            c) contibuti in conto esercizio</t>
  </si>
  <si>
    <t xml:space="preserve">                  c1) contributi dallo Stato</t>
  </si>
  <si>
    <t xml:space="preserve">                  c2) contributi da Regione</t>
  </si>
  <si>
    <t xml:space="preserve">                  c3) contributi da altri enti pubblici</t>
  </si>
  <si>
    <t xml:space="preserve">                  c4) contributi dall'Unione Europea</t>
  </si>
  <si>
    <t xml:space="preserve">            d) contibuti da privati</t>
  </si>
  <si>
    <t xml:space="preserve">            e) proventi fiscali e parafiscali</t>
  </si>
  <si>
    <t xml:space="preserve">            f) ricavi x cessione di prodotti e prestazioni servizi</t>
  </si>
  <si>
    <t xml:space="preserve">     2) variazione delle rimanenze dei prodotti in corso lavorazione, semilavorati e finiti</t>
  </si>
  <si>
    <t xml:space="preserve">     3) variazioni dei lavori in corso su ordinazione</t>
  </si>
  <si>
    <t xml:space="preserve">     4) incremento di immobili per lavori interni</t>
  </si>
  <si>
    <t xml:space="preserve">     5) altri ricavi e proventi</t>
  </si>
  <si>
    <t xml:space="preserve">            a) quota contributi in conto capitale imputate all'esercizio</t>
  </si>
  <si>
    <t xml:space="preserve">            b) altri ricavi e proventi</t>
  </si>
  <si>
    <t xml:space="preserve">                                                                         Totale valore della produzione (A)</t>
  </si>
  <si>
    <t>B) COSTI DELLA PRODUZIONE</t>
  </si>
  <si>
    <t xml:space="preserve">     6) per materie prime, sussidiarie, di consumo e di merci</t>
  </si>
  <si>
    <t xml:space="preserve">     7) per servizi</t>
  </si>
  <si>
    <t xml:space="preserve">            a) erogazione di servizi istituzionali</t>
  </si>
  <si>
    <t xml:space="preserve">            b) acquisizione di servizi</t>
  </si>
  <si>
    <t xml:space="preserve">            c) consulenze collaborazioni altre prestazioni lavoro</t>
  </si>
  <si>
    <t xml:space="preserve">            d) compensi ad organi amministrazione e controllo</t>
  </si>
  <si>
    <t xml:space="preserve">     8) per godimento beni di terzi</t>
  </si>
  <si>
    <t xml:space="preserve">     9) per il personale</t>
  </si>
  <si>
    <t xml:space="preserve">            a) salari e stipendi</t>
  </si>
  <si>
    <t xml:space="preserve">            b) oneri sociali</t>
  </si>
  <si>
    <t xml:space="preserve">            c) trattamento fine rapporto</t>
  </si>
  <si>
    <t xml:space="preserve">            d) trattamento di quiescenza e simili</t>
  </si>
  <si>
    <t xml:space="preserve">            e) altri costi</t>
  </si>
  <si>
    <t xml:space="preserve">     10) ammortamenti e svalutazioni</t>
  </si>
  <si>
    <t xml:space="preserve">            a) ammortamento delle immobilizzazioni immateriali</t>
  </si>
  <si>
    <t xml:space="preserve">            b) ammortamento delle immobilizzazioni materiali</t>
  </si>
  <si>
    <t xml:space="preserve">            c) altre svalutazioni delle immobilizzazioni</t>
  </si>
  <si>
    <t xml:space="preserve">            d) svalutazione dei crediti compresi nell'attivo circolante e delle disposizioni liquide</t>
  </si>
  <si>
    <t xml:space="preserve">     11) variazioni delle rimanenze e materie prime, sussidiarie, di consumo e merci</t>
  </si>
  <si>
    <t xml:space="preserve">     12) accantonamento per rischi</t>
  </si>
  <si>
    <t xml:space="preserve">     13) altri accantonamenti</t>
  </si>
  <si>
    <t xml:space="preserve">     14) oneri diversi di gestione</t>
  </si>
  <si>
    <t xml:space="preserve">            a) oneri per provvedimenti di contenimento della spesa pubblica</t>
  </si>
  <si>
    <t xml:space="preserve">            b) altri oneri diversi di gestione</t>
  </si>
  <si>
    <t xml:space="preserve">                                                                         Totale costi (B)</t>
  </si>
  <si>
    <t xml:space="preserve">                               DIFFERENZA TRA VALORE E COSTI DELLA PRODUZIONE (A-B)</t>
  </si>
  <si>
    <t>C) PROVENTI ED ONERI FINANZIARI</t>
  </si>
  <si>
    <t xml:space="preserve">     15) proventi da partecipazioni, con separata indicazione di quelli da imprese controllate e collegate </t>
  </si>
  <si>
    <t xml:space="preserve">     16) altri proventi finanziari</t>
  </si>
  <si>
    <t xml:space="preserve">            a) da crediti iscritti nelle immobilizzazioni, con separata indicazione di quelli da imprese controllate e collegate e di quelli da controllanti</t>
  </si>
  <si>
    <t xml:space="preserve">            b) da titoli iscritti nelle immobilizzazioni che non costituiscono partecipazioni</t>
  </si>
  <si>
    <t xml:space="preserve">            c) da titoli iscritti nell'attivo circolante che non costituiscono partecipazioni</t>
  </si>
  <si>
    <t xml:space="preserve">            d) proventi diversi dai precedenti, con separata indicazione di quelli da imprese controllate e collegate e di quelli da controllanti</t>
  </si>
  <si>
    <t xml:space="preserve">     17) interessi ed altri oneri finanziari</t>
  </si>
  <si>
    <t xml:space="preserve">            a) interessi passivi</t>
  </si>
  <si>
    <t xml:space="preserve">            b) oneri per la copertura perdite di imprese controllate e collegate</t>
  </si>
  <si>
    <t xml:space="preserve">            c) altri interessi ed oneri finanziari</t>
  </si>
  <si>
    <t xml:space="preserve">     17 bis) utili e perdite su cambi</t>
  </si>
  <si>
    <t xml:space="preserve">                                                                         Totale proventi ed oneri finanziari (15 + 16 - 17 +- 17 bis)</t>
  </si>
  <si>
    <t>D) RETTIFICHE DI VALORE DI ATTIVITA' FINANZIARIE</t>
  </si>
  <si>
    <t xml:space="preserve">     18) rivalutazioni</t>
  </si>
  <si>
    <t xml:space="preserve">            a) di partecipazioni</t>
  </si>
  <si>
    <t xml:space="preserve">            b) di immobilizzazioni finanziarie che non costituiscono partecipazioni</t>
  </si>
  <si>
    <t xml:space="preserve">            c) di titoli iscritti nell'attivo circolante che non costituiscono partecipazioni</t>
  </si>
  <si>
    <t xml:space="preserve">     19) svalutazioni</t>
  </si>
  <si>
    <t xml:space="preserve">                                                                         Totale delle rettifiche di valore (18 - 19)</t>
  </si>
  <si>
    <t>D) PROVENTI ED ONERI STRAORDINARI</t>
  </si>
  <si>
    <t xml:space="preserve">     20) proventi, con separata indicazione delle plusvalenze da alienazioni i cui ricavi non sono iscrivibili al n.5)</t>
  </si>
  <si>
    <t xml:space="preserve">     21) oneri, con separata indicazione delle minusvalenze da alienazioni i cui effetti contabili non sono iscrivibili al n. 14) e delle imposte relative ad esercizi precedenti</t>
  </si>
  <si>
    <t xml:space="preserve">                                                                         Totale delle partite straordinarie (20 - 21)</t>
  </si>
  <si>
    <t>Risultato prima delle imposte</t>
  </si>
  <si>
    <t>Imposte dell'esercizio, correnti, differite ed anticipate</t>
  </si>
  <si>
    <t xml:space="preserve">                               AVANZO (DISAVANZO) ECONOMICO DELL'ESERCIZIO</t>
  </si>
  <si>
    <t xml:space="preserve">     IL PRESIDENTE </t>
  </si>
  <si>
    <t xml:space="preserve">    Luca Perozzi</t>
  </si>
  <si>
    <t xml:space="preserve">                                                                                                                    Atto sottoscritto con firma digitale (artt. 20, 21, 22, 23 e 24 del D.Lgs. n. 82 del 07/03/2005 e s.m.i.</t>
  </si>
  <si>
    <t>allegato n. 4 alla delibera consiglio n. 11  del 20/12/2016</t>
  </si>
  <si>
    <t>BUDGET ECONOMICO PLURIENNALE (previsto dall'art.1 comma 2)</t>
  </si>
  <si>
    <t xml:space="preserve">                                ANNO 2017</t>
  </si>
  <si>
    <t>ANNO 2018</t>
  </si>
  <si>
    <t>ANNO 2019</t>
  </si>
  <si>
    <t xml:space="preserve">     Totale delle partite straordinarie (20 - 21)</t>
  </si>
  <si>
    <t xml:space="preserve"> AVANZO (DISAVANZO) ECONOMICO DELL'ESERCIZIO</t>
  </si>
  <si>
    <t xml:space="preserve">                      Atto sottoscritto con firma digitale (artt. 20, 21, 22, 23 e 24 del D.Lgs. n. 82 del 07/03/2005 e s.m.i.</t>
  </si>
  <si>
    <t xml:space="preserve">                                                                            allegato n. 5 alla delibera consiglio n.  11 del 20/12/2016</t>
  </si>
  <si>
    <t>CONTO CONSUNTIVO IN TERMINI DI CASSA</t>
  </si>
  <si>
    <t>ENTRATE</t>
  </si>
  <si>
    <t>Livello</t>
  </si>
  <si>
    <t>DESCRIZIONE CODICE ECONOMICO</t>
  </si>
  <si>
    <t>TOTALE ENTRATE</t>
  </si>
  <si>
    <t>DIRITTI</t>
  </si>
  <si>
    <t>Diritto annuale</t>
  </si>
  <si>
    <t>Sanzioni diritto annuale</t>
  </si>
  <si>
    <t>Interessi moratori per diritto annuale</t>
  </si>
  <si>
    <t>Diritti di segreteria</t>
  </si>
  <si>
    <t>Sanzioni amministrative</t>
  </si>
  <si>
    <t xml:space="preserve">ENTRATE DERIVANTI DALLA PRESTAZIONE DI SERVIZI E DALLA CESSIONE DI BENI </t>
  </si>
  <si>
    <t>Entrate derivanti dalla vendita di beni</t>
  </si>
  <si>
    <t>Vendita  pubblicazioni</t>
  </si>
  <si>
    <t>Altri proventi derivanti dalla cessione di beni</t>
  </si>
  <si>
    <t>Entrate derivanti dalla prestazione di servizi</t>
  </si>
  <si>
    <t xml:space="preserve">Proventi da verifiche metriche </t>
  </si>
  <si>
    <t xml:space="preserve">Concorsi a premio </t>
  </si>
  <si>
    <t xml:space="preserve">Utilizzo banche dati </t>
  </si>
  <si>
    <t>Altri proventi derivanti dalla prestazione di servizi</t>
  </si>
  <si>
    <t>CONTRIBUTI E TRASFERIMENTI  CORRENTI</t>
  </si>
  <si>
    <t>Contributi e trasferimenti correnti da Amministrazioni pubbliche</t>
  </si>
  <si>
    <t>Contributi e trasferimenti correnti da Stato per attività delegate</t>
  </si>
  <si>
    <t xml:space="preserve">Altri contributi e trasferimenti correnti da Stato </t>
  </si>
  <si>
    <t>Contributi e trasferimenti correnti da enti di ricerca statali</t>
  </si>
  <si>
    <t>Altri contributi e trasferimenti correnti da altre amministrazioni pubbliche centrali</t>
  </si>
  <si>
    <t>Contributi e trasferimenti correnti da Regione e Prov. Autonoma per attività delegate</t>
  </si>
  <si>
    <t xml:space="preserve">Altri contributi e trasferimenti correnti da Regione e Prov. Autonoma </t>
  </si>
  <si>
    <t>Contributi e trasferimenti correnti da province</t>
  </si>
  <si>
    <t>Contributi e trasferimenti correnti da città metropolitane</t>
  </si>
  <si>
    <t>Contributi e trasferimenti correnti da comuni</t>
  </si>
  <si>
    <t>Contributi e trasferimenti correnti da unioni di comuni</t>
  </si>
  <si>
    <t>Contributi e trasferimenti correnti da comunità montane</t>
  </si>
  <si>
    <t>Contributi e trasferimenti correnti da aziende sanitarie</t>
  </si>
  <si>
    <t>Contributi e trasferimenti correnti da aziende ospedaliere</t>
  </si>
  <si>
    <t>Contributi e trasferimenti correnti da IRCCS pubblici - Fondazioni IRCCS</t>
  </si>
  <si>
    <t>Contributi e trasferimenti correnti dagli Istituti Zooprofilattici sperimentali</t>
  </si>
  <si>
    <t>Contributi e trasferimenti correnti da Policlinici universitari</t>
  </si>
  <si>
    <t>Contributi e trasferimenti correnti da Enti di previdenza</t>
  </si>
  <si>
    <t>Contributi e trasferimenti correnti da Enti di ricerca locali</t>
  </si>
  <si>
    <t>Contributi e trasferimenti correnti da Camere di commercio</t>
  </si>
  <si>
    <t>Contributi e trasferimenti correnti da Unioni regionali delle Camere di Commercio</t>
  </si>
  <si>
    <t>Contributi e trasferimenti correnti da Centri esteri delle Camere di Commercio</t>
  </si>
  <si>
    <t>Contributi e trasferimenti correnti da Unioncamere - fondo perequativo per rigidità di bilancio</t>
  </si>
  <si>
    <t>Contributi e trasferimenti correnti da Unioncamere - fondo perequativo per progetti</t>
  </si>
  <si>
    <t xml:space="preserve">Altri contributi e trasferimenti correnti da Unioncamere </t>
  </si>
  <si>
    <t>Contributi e trasferimenti correnti da Autorità portuali</t>
  </si>
  <si>
    <t>Contributi e trasferimenti correnti da Aziende di promozione turistica</t>
  </si>
  <si>
    <t>Contributi e trasferimenti correnti da Università</t>
  </si>
  <si>
    <t>Contributi e trasferimenti correnti da Enti gestori di parchi</t>
  </si>
  <si>
    <t>Contributi e trasferimenti correnti da ARPA</t>
  </si>
  <si>
    <t>Contributi e trasferimenti correnti da altre Amministrazioni pubbliche locali</t>
  </si>
  <si>
    <t>Contributi e trasferimenti correnti da soggetti privati</t>
  </si>
  <si>
    <t>Contributi e trasferimenti correnti da Famiglie</t>
  </si>
  <si>
    <t>Contributi e trasferimenti correnti da Istituzioni sociali senza fine di lucro</t>
  </si>
  <si>
    <t>Riversamento avanzo di bilancio da Aziende speciali</t>
  </si>
  <si>
    <t>Altri contributi e trasferimenti correnti da Aziende speciali</t>
  </si>
  <si>
    <t>Contributi e trasferimenti correnti da  Imprese</t>
  </si>
  <si>
    <t>Contributi e trasferimenti correnti dall'estero</t>
  </si>
  <si>
    <t>Contributi e trasferimenti correnti da Unione Europea</t>
  </si>
  <si>
    <t>Contributi e trasferimenti correnti da altre istituzioni estere</t>
  </si>
  <si>
    <t>Contributi e trasferimenti correnti da soggetti esteri privati</t>
  </si>
  <si>
    <t>ALTRE ENTRATE CORRENTI</t>
  </si>
  <si>
    <t xml:space="preserve">Concorsi, recuperi e rimborsi </t>
  </si>
  <si>
    <t>Rimborsi spese per personale distaccato/comandato</t>
  </si>
  <si>
    <t>Rimborso spese dalle  Aziende Speciali</t>
  </si>
  <si>
    <t>Altri concorsi, recuperi e rimborsi</t>
  </si>
  <si>
    <t>Sopravvenienze attive</t>
  </si>
  <si>
    <t>Entrate patrimoniali</t>
  </si>
  <si>
    <t>Fitti attivi di terrenti</t>
  </si>
  <si>
    <t>Altri fitti attivi</t>
  </si>
  <si>
    <t>Interessi attivi da Amministrazioni pubbliche</t>
  </si>
  <si>
    <t>Interessi attivi da altri</t>
  </si>
  <si>
    <t>Proventi mobiliari</t>
  </si>
  <si>
    <t>Altri proventi finanziari</t>
  </si>
  <si>
    <t xml:space="preserve"> ENTRATE DERIVANTI DA ALIENAZIONI DI BENI</t>
  </si>
  <si>
    <t>Alienazione di immobilizzazioni materiali</t>
  </si>
  <si>
    <t xml:space="preserve">Alienazione di terreni </t>
  </si>
  <si>
    <t>Alienazione di fabbricati</t>
  </si>
  <si>
    <t>Alienazione di Impianti e macchinari</t>
  </si>
  <si>
    <t>Alienazione di altri beni materiali</t>
  </si>
  <si>
    <t>Alienazione di immobilizzazioni immateriali</t>
  </si>
  <si>
    <t>Alienazione di immobilizzazioni finanziarie</t>
  </si>
  <si>
    <r>
      <t xml:space="preserve">Alienazione di partecipazioni di controllo e di collegamento </t>
    </r>
    <r>
      <rPr>
        <b/>
        <strike/>
        <sz val="10"/>
        <rFont val="MS Sans Serif"/>
        <family val="2"/>
      </rPr>
      <t/>
    </r>
  </si>
  <si>
    <t xml:space="preserve">Alienazione di partecipazioni  in altre imprese </t>
  </si>
  <si>
    <t>Alienazione di titoli di  Stato</t>
  </si>
  <si>
    <t>Alienazione di altri titoli</t>
  </si>
  <si>
    <t>CONTRIBUTI E TRASFERIMENTI  IN C/CAPITALE</t>
  </si>
  <si>
    <t>Contributi e trasferimenti in c/capitale  da Amministrazioni pubbliche</t>
  </si>
  <si>
    <t>Contributi e trasferimenti in c/capitale  da Stato</t>
  </si>
  <si>
    <t>Contributi e trasferimenti c/capitale da enti di ricerca statali</t>
  </si>
  <si>
    <t>Contributi e trasferimenti c/capitale da altre amministrazioni pubbliche centrali</t>
  </si>
  <si>
    <t xml:space="preserve">Contributi e trasferimenti da Regione e Prov. Autonoma </t>
  </si>
  <si>
    <t>Contributi e trasferimenti in c/capitale  da province</t>
  </si>
  <si>
    <t>Contributi e trasferimenti in c/capitale  da città metropolitane</t>
  </si>
  <si>
    <t>Contributi e trasferimenti in c/capitale  da comuni</t>
  </si>
  <si>
    <t>Contributi e trasferimenti in c/capitale  da unioni di comuni</t>
  </si>
  <si>
    <t>Contributi e trasferimenti in c/capitale  da comunità montane</t>
  </si>
  <si>
    <t>Contributi e trasferimenti in c/capitale  da aziende sanitarie</t>
  </si>
  <si>
    <t>Contributi e trasferimenti in c/capitale  da aziende ospedaliere</t>
  </si>
  <si>
    <t>Contributi e trasferimenti in c/capitale  da IRCCS pubblici - Fondazioni IRCCS</t>
  </si>
  <si>
    <t>Contributi e trasferimenti in c/capitale dagli Istituti Zooprofilattici sperimentali</t>
  </si>
  <si>
    <t>Contributi e trasferimenti in c/capitale  da Policlinici universitari</t>
  </si>
  <si>
    <t>Contributi e trasferimenti in c/capitale  da Enti di previdenza</t>
  </si>
  <si>
    <t>Contributi e trasferimenti in c/capitale  da Enti di ricerca locali</t>
  </si>
  <si>
    <t>Contributi e trasferimenti in c/capitale  da altre Camere di commercio</t>
  </si>
  <si>
    <t>Contributi e trasferimenti in c/capitale da Unioni regionali delle Camere di commercio</t>
  </si>
  <si>
    <t>Contributi e trasferimenti in c/capitale da Centri esteri  delle Camere di Commercio</t>
  </si>
  <si>
    <t>Contributi e trasferimenti in c/capitale da Unioncamere</t>
  </si>
  <si>
    <t>Contributi e trasferimenti in c/capitale  da Autorità portuali</t>
  </si>
  <si>
    <t>Contributi e trasferimenti in c/capitale  da Aziende di promozione turistica</t>
  </si>
  <si>
    <t>Contributi e trasferimenti in c/capitale  da Università</t>
  </si>
  <si>
    <t>Contributi e trasferimenti in c/capitale  da Enti Parco Nazionali</t>
  </si>
  <si>
    <t>Contributi e trasferimenti in c/capitale  da ARPA</t>
  </si>
  <si>
    <t>Contributi e trasferimenti in c/capitale  da altre Amministrazioni pubbliche locali</t>
  </si>
  <si>
    <t>Contributi e trasferimenti in conto capitale da soggetti privati</t>
  </si>
  <si>
    <t>Contributi e trasferimenti in c/capitale  da aziende speciali</t>
  </si>
  <si>
    <t>Contributi e trasferimenti in c/capitale  da altre Imprese</t>
  </si>
  <si>
    <t>Contributi e trasferimenti in c/capitale  da Famiglie</t>
  </si>
  <si>
    <t>Contributi e trasferimenti in c/capitale  da Istituzioni sociali senza fine di lucro</t>
  </si>
  <si>
    <t>Contributi e trasferimenti in c/capitale  dall'estero</t>
  </si>
  <si>
    <t>Contributi e trasferimenti in c/capitale  dall'Unione Europea</t>
  </si>
  <si>
    <t>Contributi e trasferimenti in conto capitale da altre istituzioni estere</t>
  </si>
  <si>
    <t>Contributi e trasferimenti in conto capitale da soggetti esteri privati</t>
  </si>
  <si>
    <t>OPERAZIONI FINANZIARIE</t>
  </si>
  <si>
    <t>Prelievi da conti bancari di deposito</t>
  </si>
  <si>
    <t>Restituzione depositi versati dall'Ente</t>
  </si>
  <si>
    <t>Depositi cauzionali</t>
  </si>
  <si>
    <t xml:space="preserve">Restituzione fondi economali </t>
  </si>
  <si>
    <t>Riscossione di crediti</t>
  </si>
  <si>
    <t>Riscossione di crediti da Camere di Commercio</t>
  </si>
  <si>
    <t>Riscossione di crediti dalle Unioni regionali</t>
  </si>
  <si>
    <t>Riscossione  di crediti da altre amministrazioni pubbliche</t>
  </si>
  <si>
    <t>Riscossione  di crediti da aziende speciali</t>
  </si>
  <si>
    <t>Riscossione  di crediti da altre imprese</t>
  </si>
  <si>
    <t>Riscossione  di crediti da dipendenti</t>
  </si>
  <si>
    <t>Riscossione  di crediti da famiglie</t>
  </si>
  <si>
    <t>Riscossione  di crediti da istituzioni sociali private</t>
  </si>
  <si>
    <t xml:space="preserve">Riscossione  di crediti da soggetti esteri </t>
  </si>
  <si>
    <t>Altre operazioni finanziarie</t>
  </si>
  <si>
    <t>ENTRATE DERIVANTI DA ACCENSIONE DI PRESTITI</t>
  </si>
  <si>
    <t>Anticipazioni di cassa</t>
  </si>
  <si>
    <t xml:space="preserve">Mutui e prestiti </t>
  </si>
  <si>
    <r>
      <t xml:space="preserve">INCASSI DA REGOLARIZZARE DERIVANTI DALLE ANTICIPAZIONI DI CASSA 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(riscossioni codificate dal cassiere)</t>
    </r>
  </si>
  <si>
    <r>
      <t>ALTRI INCASSI DA REGOLARIZZARE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(riscossioni codificate dal cassiere)</t>
    </r>
  </si>
  <si>
    <t>USCITE</t>
  </si>
  <si>
    <t>Codice gestionale</t>
  </si>
  <si>
    <t>DESCRIZIONE VOCE</t>
  </si>
  <si>
    <t>011</t>
  </si>
  <si>
    <t>012</t>
  </si>
  <si>
    <t>016</t>
  </si>
  <si>
    <t>032</t>
  </si>
  <si>
    <t>033</t>
  </si>
  <si>
    <t>xxx</t>
  </si>
  <si>
    <t>yyy</t>
  </si>
  <si>
    <t>Competitività e sviluppo delle imprese</t>
  </si>
  <si>
    <t>Regolazione dei mercati</t>
  </si>
  <si>
    <t>Commercio internazionale ed internazionalizzazione del sistema produttivo</t>
  </si>
  <si>
    <t>Servizi istituzionali e generali delle amministrazioni pubbliche</t>
  </si>
  <si>
    <t>Fondi da ripartire</t>
  </si>
  <si>
    <t>Servizi per conto terzi e partite di giro</t>
  </si>
  <si>
    <t>Debiti da finanziamento dell'amministrazione</t>
  </si>
  <si>
    <t>005</t>
  </si>
  <si>
    <t>004</t>
  </si>
  <si>
    <t>002</t>
  </si>
  <si>
    <t>001</t>
  </si>
  <si>
    <t>Promozione e attuazione di politiche di sviluppo, competitività e innovazione, di responsabilitàsociale d'impresa e movimento cooperativo</t>
  </si>
  <si>
    <t>Vigilanza sui mercati e sui prodotti, promozione della concorrenza e tutela dei consumatori</t>
  </si>
  <si>
    <t>Sostegno all'internazionalizzazione delle imprese e promozione del made in Italy</t>
  </si>
  <si>
    <t>Indirizzo politico</t>
  </si>
  <si>
    <t>Servizi generali, formativi ed approvvigionamenti per le Amministrazioni pubbliche</t>
  </si>
  <si>
    <t>Fondi da assegnare</t>
  </si>
  <si>
    <t>Fondi di riserva e speciali</t>
  </si>
  <si>
    <t xml:space="preserve">AFFARI ECONOMICI </t>
  </si>
  <si>
    <t>SERVIZI GENERALI DELLE PUBBLICHE AMMNISTRAZIONI</t>
  </si>
  <si>
    <t xml:space="preserve">Affari generali economici, commerciali e del lavoro </t>
  </si>
  <si>
    <t>Servizi generali</t>
  </si>
  <si>
    <t>Organi esecutivi e legislativi, attività finanziari e fiscali e affari esteri</t>
  </si>
  <si>
    <t>PERSONALE</t>
  </si>
  <si>
    <t>Competenze a favore del personale</t>
  </si>
  <si>
    <r>
      <t xml:space="preserve">Competenze fisse e accessorie a favore del personale </t>
    </r>
    <r>
      <rPr>
        <b/>
        <sz val="18"/>
        <rFont val="MS Sans Serif"/>
        <family val="2"/>
      </rPr>
      <t xml:space="preserve"> </t>
    </r>
  </si>
  <si>
    <t xml:space="preserve">Arretrati di anni precedenti </t>
  </si>
  <si>
    <t>Ritenute a carico del personale</t>
  </si>
  <si>
    <t>-  Ritenute previdenziali e assistenziali al personale</t>
  </si>
  <si>
    <t>Ritenute erariali a carico del personale</t>
  </si>
  <si>
    <t>Altre ritenute al personale per conto di terzi</t>
  </si>
  <si>
    <t>Contributi  a carico dell'ente</t>
  </si>
  <si>
    <t xml:space="preserve">Contributi obbligatori per il personale </t>
  </si>
  <si>
    <t>Contributi aggiuntivi</t>
  </si>
  <si>
    <t xml:space="preserve"> Interventi assistenziali</t>
  </si>
  <si>
    <t xml:space="preserve">Borse di studio e sussidi per il personale </t>
  </si>
  <si>
    <t>Altri interventi assistenziali a favore del personale</t>
  </si>
  <si>
    <t>Altre spese di personale</t>
  </si>
  <si>
    <t xml:space="preserve">Trattamento di missione e rimborsi spese viaggi </t>
  </si>
  <si>
    <t>TFR a carico direttamente  dell'Ente</t>
  </si>
  <si>
    <t xml:space="preserve">Altri oneri per il personale </t>
  </si>
  <si>
    <t>ACQUISTO DI BENI E SERVIZI</t>
  </si>
  <si>
    <t>Cancelleria e materiale informatico e tecnico</t>
  </si>
  <si>
    <t>Acquisto di beni per il funzionamento di mezzi di trasporto</t>
  </si>
  <si>
    <t>Pubblicazioni, giornali e riviste</t>
  </si>
  <si>
    <t>Altri materiali di consumo</t>
  </si>
  <si>
    <t xml:space="preserve">Collaborazioni, coordinate e continuative (Co.co.co) </t>
  </si>
  <si>
    <t xml:space="preserve">Oneri previdenziali e assicurativi su Co.co.co e occasionali </t>
  </si>
  <si>
    <t>Lavoro interinale</t>
  </si>
  <si>
    <t>Corsi di formazione per il proprio personale</t>
  </si>
  <si>
    <t>Corsi di formazione organizzati per terzi</t>
  </si>
  <si>
    <t>Studi, consulenze,  indagini  e ricerche di mercato</t>
  </si>
  <si>
    <t>Organizzazione manifestazioni e convegni</t>
  </si>
  <si>
    <t>Spese per pubblicità</t>
  </si>
  <si>
    <t>Servizi ausiliari,  spese di pulizia e servizi di vigilanza</t>
  </si>
  <si>
    <t xml:space="preserve">Buoni pasto  e mensa per il personale dipendente </t>
  </si>
  <si>
    <t xml:space="preserve">Utenze e canoni per telefonia e reti di trasmissione </t>
  </si>
  <si>
    <t>Utenze e canoni per energia elettrica, acqua e gas</t>
  </si>
  <si>
    <t xml:space="preserve">Utenze e canoni per altri servizi </t>
  </si>
  <si>
    <t>Riscaldamento e condizionamento</t>
  </si>
  <si>
    <t>Acquisto di servizi per la stampa di pubblicazioni</t>
  </si>
  <si>
    <t xml:space="preserve">Acquisto di servizi per  la riscossione delle entrate </t>
  </si>
  <si>
    <t>Spese postali e di recapito</t>
  </si>
  <si>
    <t>Assicurazioni</t>
  </si>
  <si>
    <t xml:space="preserve">Assistenza informatica e manutenzione software  </t>
  </si>
  <si>
    <t>Manutenzione ordinaria e riparazioni di immobili   e loro pertinenze</t>
  </si>
  <si>
    <t xml:space="preserve">Altre spese di manutenzione ordinaria e riparazioni </t>
  </si>
  <si>
    <t>Spese legali</t>
  </si>
  <si>
    <t xml:space="preserve">Acquisto di beni e servizi per spese di rappresentanza </t>
  </si>
  <si>
    <t xml:space="preserve">Altre spese per acquisto di servizi </t>
  </si>
  <si>
    <t>Acquisto di beni e servizi derivate da sopravvenienze passive</t>
  </si>
  <si>
    <t xml:space="preserve">Contributi e trasferimenti  a Amministrazioni pubbliche </t>
  </si>
  <si>
    <t>Contributi e trasferimenti correnti  a Stato</t>
  </si>
  <si>
    <t>Contributi e trasferimenti correnti a enti di ricerca statali</t>
  </si>
  <si>
    <t>Contributi e trasferimenti correnti ad altre amministrazioni pubbliche centrali</t>
  </si>
  <si>
    <t>Contributi e trasferimenti correnti  a Regione/Provincia autonoma</t>
  </si>
  <si>
    <t>Contributi e trasferimenti correnti  a province</t>
  </si>
  <si>
    <t>Contributi e trasferimenti correnti  a città metropolitane</t>
  </si>
  <si>
    <t>Contributi e trasferimenti correnti  a comuni</t>
  </si>
  <si>
    <t xml:space="preserve">Contributi e trasferimenti correnti  a unioni di comuni </t>
  </si>
  <si>
    <t>Contributi e trasferimenti correnti  a comunità montane</t>
  </si>
  <si>
    <t>Contributi e trasferimenti correnti  ad aziende sanitarie</t>
  </si>
  <si>
    <t>Contributi e trasferimenti correnti  ad aziende ospedaliere</t>
  </si>
  <si>
    <t>Contributi e trasferimenti correnti  a Camere di commercio</t>
  </si>
  <si>
    <t>Contributi e trasferimenti correnti a Unioncamere per il fondo perequativo</t>
  </si>
  <si>
    <t>Altri contributi e trasferimenti correnti a Unioncamere</t>
  </si>
  <si>
    <t>Contributi e trasferimenti correnti ad unioni regionali delle Camere di Commercio per ripiano perdite</t>
  </si>
  <si>
    <t>Altri contributi e trasferimenti correnti  ad Unioni regionali  delle Camere di commercio</t>
  </si>
  <si>
    <t>Contributi e trasferimenti correnti a centri esteri delle Camere di Commercio per ripiano perdite</t>
  </si>
  <si>
    <t>Altri contributi e trasferimenti correnti  a centri esteri delle Camere di commercio</t>
  </si>
  <si>
    <t>Contributi e trasferimenti correnti  a policlinici univeristari</t>
  </si>
  <si>
    <t>Contributi e trasferimenti correnti  ad IRCCS pubblici - Fondazioni IRCCS</t>
  </si>
  <si>
    <t>Contributi e trasferimenti correnti  a Istituti Zooprofilattici sperimentali</t>
  </si>
  <si>
    <t>Contributi e trasferimenti correnti  a Enti di previdenza</t>
  </si>
  <si>
    <t>Contributi e trasferimenti correnti  a Autorità portuali</t>
  </si>
  <si>
    <t>Contributi e trasferimenti correnti  a Agenzie regionali</t>
  </si>
  <si>
    <t>Contributi e trasferimenti correnti  a Università</t>
  </si>
  <si>
    <t xml:space="preserve">Contributi e trasferimenti correnti  a Enti Parco </t>
  </si>
  <si>
    <t>Contributi e trasferimenti correnti  a ARPA</t>
  </si>
  <si>
    <t>Contributi e trasferimenti correnti  a Enti di ricerca locali</t>
  </si>
  <si>
    <t>Contributi e trasferimenti correnti  a altre Amministrazioni Pubbliche locali</t>
  </si>
  <si>
    <t>Contributi e trasferimenti a soggetti privati</t>
  </si>
  <si>
    <t>Contributi e trasferimenti ad aziende speciali per ripiano perdite</t>
  </si>
  <si>
    <t>Altri contributi e trasferimenti   a aziende speciali</t>
  </si>
  <si>
    <t xml:space="preserve">Altri contributi e trasferimenti  ordinari a imprese </t>
  </si>
  <si>
    <t>Contributi e trasferimenti  a famiglie</t>
  </si>
  <si>
    <t>Contributi e trasferimenti  a istituzioni sociali private</t>
  </si>
  <si>
    <t>Contributi e trasferimenti a soggetti esteri</t>
  </si>
  <si>
    <t>ALTRE SPESE CORRENTI</t>
  </si>
  <si>
    <t>Rimborsi</t>
  </si>
  <si>
    <t>Rimborso diritto annuale</t>
  </si>
  <si>
    <t>Restituzione diritti di segreteria</t>
  </si>
  <si>
    <t>Altri concorsi, recuperi e rimborsi a soggetti privati</t>
  </si>
  <si>
    <t>Godimenti di beni di terzi</t>
  </si>
  <si>
    <t xml:space="preserve">Noleggi </t>
  </si>
  <si>
    <t xml:space="preserve">Locazioni </t>
  </si>
  <si>
    <t xml:space="preserve">Leasing operativo </t>
  </si>
  <si>
    <t>Leasing finanziario</t>
  </si>
  <si>
    <t xml:space="preserve">Licenze software  </t>
  </si>
  <si>
    <t xml:space="preserve"> Interessi passivi e oneri finanziari diversi</t>
  </si>
  <si>
    <t>Interessi passivi a Amministrazioni pubbliche</t>
  </si>
  <si>
    <t>Interessi passivi per anticipazioni di cassa</t>
  </si>
  <si>
    <t xml:space="preserve">Interessi su mutui </t>
  </si>
  <si>
    <t>Interessi passivi v/fornitori</t>
  </si>
  <si>
    <t>Altri oneri finanziari</t>
  </si>
  <si>
    <t>Imposte e tasse</t>
  </si>
  <si>
    <t>IRAP</t>
  </si>
  <si>
    <t>IRES</t>
  </si>
  <si>
    <t>I.V.A.</t>
  </si>
  <si>
    <t>ICI</t>
  </si>
  <si>
    <t xml:space="preserve">Altri tributi </t>
  </si>
  <si>
    <t>Altre spese correnti</t>
  </si>
  <si>
    <t>Indennità e rimborso spese  per il Consiglio</t>
  </si>
  <si>
    <t>Indennità e rimborso spese  per la Giunta</t>
  </si>
  <si>
    <t>Indennità e rimborso spese   per il Presidente</t>
  </si>
  <si>
    <t>Indennità e rimborso spese  per il Collegio dei revisori</t>
  </si>
  <si>
    <t>Indennità e rimborso spese  per il Nucleo di valutazione</t>
  </si>
  <si>
    <t>Commissioni e Comitati</t>
  </si>
  <si>
    <t>Borse di studio</t>
  </si>
  <si>
    <t xml:space="preserve">Ritenute erariali su indennità a organi istituzionali e altri compensi </t>
  </si>
  <si>
    <t>Contributi previdenziali e assistenziali su indennità a organi istituzionali e altri compensi</t>
  </si>
  <si>
    <t xml:space="preserve">Altre ritenute  per conto di terzi su indennità a organi istituzionali e altri compensi </t>
  </si>
  <si>
    <t xml:space="preserve">Ritenute previdenziali ed assistenziali a carico degli organi istituzionali </t>
  </si>
  <si>
    <t>Altri oneri  della gestione corrente</t>
  </si>
  <si>
    <t>INVESTIMENTI FISSI</t>
  </si>
  <si>
    <t>Immobilizzazioni materiali</t>
  </si>
  <si>
    <t xml:space="preserve">Terreni </t>
  </si>
  <si>
    <t xml:space="preserve">Fabbricati </t>
  </si>
  <si>
    <t>Impianti e macchinari</t>
  </si>
  <si>
    <t>Mobili e arredi</t>
  </si>
  <si>
    <t>Automezzi</t>
  </si>
  <si>
    <t>Materiale bibliografico</t>
  </si>
  <si>
    <t>Altri beni materiali</t>
  </si>
  <si>
    <t>Immobilizzazioni immateriali</t>
  </si>
  <si>
    <t>Hardware</t>
  </si>
  <si>
    <t xml:space="preserve">Acquisizione o realizzazione software  </t>
  </si>
  <si>
    <t>licenze d' uso</t>
  </si>
  <si>
    <t>Altre immobilizzazioni immateriali</t>
  </si>
  <si>
    <t>Immobilizzazioni finanziarie</t>
  </si>
  <si>
    <t xml:space="preserve">Partecipazioni di controllo e di collegamento </t>
  </si>
  <si>
    <t xml:space="preserve">Partecipazioni  azionarie in altre imprese </t>
  </si>
  <si>
    <t>Conferimenti di capitale</t>
  </si>
  <si>
    <t>Titoli di  Stato</t>
  </si>
  <si>
    <t>Altri titoli</t>
  </si>
  <si>
    <t>CONTRIBUTI E TRASFERIMENTI PER INVESTIMENTI</t>
  </si>
  <si>
    <t xml:space="preserve">Contributi e trasferimenti per investimenti  a Amministrazioni pubbliche </t>
  </si>
  <si>
    <t>Contributi e trasferimenti per investimenti  a Stato</t>
  </si>
  <si>
    <t>Contributi e trasferimenti per investimenti a enti di ricerca statali</t>
  </si>
  <si>
    <t>Contributi e trasferimenti per investimenti ad altre amministrazioni pubbliche centrali</t>
  </si>
  <si>
    <t>Contributi e trasferimenti per investimenti  a Regione/Provincia autonoma</t>
  </si>
  <si>
    <t>Contributi e trasferimenti per investimenti  a province</t>
  </si>
  <si>
    <t>Contributi e trasferimenti per investimenti  a città metropolitane</t>
  </si>
  <si>
    <t>Contributi e trasferimenti per investimenti  a comuni</t>
  </si>
  <si>
    <t xml:space="preserve">Contributi e trasferimenti per investimenti  a unioni di comuni </t>
  </si>
  <si>
    <t>Contributi e trasferimenti per investimenti  a comunità montane</t>
  </si>
  <si>
    <t>Contributi e trasferimenti per investimenti  ad aziende sanitarie</t>
  </si>
  <si>
    <t>Contributi e trasferimenti per investimenti  ad aziende ospedaliere</t>
  </si>
  <si>
    <t>Contributi e trasferimenti per investimenti  ad altre Camere di commercio</t>
  </si>
  <si>
    <t>Contributi e trasferimenti per investimenti ad unioni regionali delle Camere di Commercio</t>
  </si>
  <si>
    <t xml:space="preserve">Contributi e trasferimenti per investimenti a centri esteri delle Camere di Commercio </t>
  </si>
  <si>
    <t>Contributi e trasferimenti per investimenti  a policlinici univeristari</t>
  </si>
  <si>
    <t>Contributi e trasferimenti per investimenti  ad IRCCS pubblici - Fondazioni IRCCS</t>
  </si>
  <si>
    <t>Contributi e trasferimenti per investimenti  a Istituti Zooprofilattici sperimentali</t>
  </si>
  <si>
    <t>Contributi e trasferimenti per investimenti  a Enti di previdenza</t>
  </si>
  <si>
    <t>Contributi e trasferimenti per investimenti  a Autorità portuali</t>
  </si>
  <si>
    <t>Contributi e trasferimenti per investimenti  a Agenzie regionali</t>
  </si>
  <si>
    <t>Contributi e trasferimenti per investimenti  a Università</t>
  </si>
  <si>
    <t xml:space="preserve">Contributi e trasferimenti per investimenti  a Enti Parco </t>
  </si>
  <si>
    <t>Contributi e trasferimenti per investimenti  a ARPA</t>
  </si>
  <si>
    <t>Contributi e trasferimenti per investimenti  a Enti di ricerca locali</t>
  </si>
  <si>
    <t>Contributi e trasferimenti per investimenti  a altre Amministrazioni Pubbliche locali</t>
  </si>
  <si>
    <t>Contributi e trasferimenti per investimenti   a  soggetti privati</t>
  </si>
  <si>
    <t xml:space="preserve">Contributi e trasferimenti per investimenti ad aziende speciali </t>
  </si>
  <si>
    <t xml:space="preserve">Contributi e trasferimenti per investimenti  ordinari a  imprese </t>
  </si>
  <si>
    <t>Contributi e trasferimenti per investimenti  a famiglie</t>
  </si>
  <si>
    <t>Contributi e trasferimenti per investimenti  a istituzioni sociali private</t>
  </si>
  <si>
    <t>Contributi e trasferimenti per investimenti a soggetti esteri</t>
  </si>
  <si>
    <t>Versamenti a conti bancari di deposito</t>
  </si>
  <si>
    <t>Deposito cauzionale  per spese contrattuali</t>
  </si>
  <si>
    <t>Restituzione di depositi cauzionali</t>
  </si>
  <si>
    <t>Costituzione di fondi per il servizio economato in contanti</t>
  </si>
  <si>
    <t xml:space="preserve">Concessione di crediti </t>
  </si>
  <si>
    <t>Concessione di crediti alle Unioni regionali</t>
  </si>
  <si>
    <t>Concessione di crediti ad altre amministrazioni pubbliche</t>
  </si>
  <si>
    <t>Concessione di crediti a aziende speciali</t>
  </si>
  <si>
    <t>Concessione di crediti ad altre imprese</t>
  </si>
  <si>
    <t>Concessione di crediti a famiglie</t>
  </si>
  <si>
    <t>Concessione di crediti a Istituzioni sociali private</t>
  </si>
  <si>
    <t xml:space="preserve">Concessioni di crediti a soggetti esteri </t>
  </si>
  <si>
    <t>SPESE PER RIMBORSO DI PRESTITI</t>
  </si>
  <si>
    <t>Rimborso anticipazioni di cassa</t>
  </si>
  <si>
    <t xml:space="preserve">Rimborso mutui e prestiti  </t>
  </si>
  <si>
    <r>
      <t xml:space="preserve">PAGAMENTI DA REGOLARIZZARE PER PIGNORAMENTI </t>
    </r>
    <r>
      <rPr>
        <sz val="18"/>
        <rFont val="MS Sans Serif"/>
        <family val="2"/>
      </rPr>
      <t>(pagamenti codificati dal cassiere)</t>
    </r>
  </si>
  <si>
    <r>
      <t xml:space="preserve">PAGAMENTI DA REGOLARIZZARE DERIVANTI DAL RIMBORSO DELLE ANTICIPAZIONI DI CASSA </t>
    </r>
    <r>
      <rPr>
        <sz val="18"/>
        <rFont val="MS Sans Serif"/>
        <family val="2"/>
      </rPr>
      <t>(pagamenti codificati dal cassiere)</t>
    </r>
  </si>
  <si>
    <r>
      <t>ALTRI PAGAMENTI DA REGOLARIZZARE</t>
    </r>
    <r>
      <rPr>
        <sz val="18"/>
        <rFont val="MS Sans Serif"/>
        <family val="2"/>
      </rPr>
      <t xml:space="preserve"> (pagamenti codificati dal cassiere)</t>
    </r>
  </si>
  <si>
    <t xml:space="preserve">IL PRESIDENTE </t>
  </si>
  <si>
    <t xml:space="preserve">      Luca Perozzi</t>
  </si>
  <si>
    <t xml:space="preserve">   Atto sottoscritto con firma digitale (artt. 20, 21, 22, 23 e 24 del D.Lgs. n. 82 del 07/03/2005 e s.m.i.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</si>
</sst>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(#,##0.00\)"/>
    <numFmt numFmtId="165" formatCode="000"/>
    <numFmt numFmtId="166" formatCode="_-* #,##0.0_-;\-* #,##0.0_-;_-* &quot;-&quot;??_-;_-@_-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Times New Roman"/>
      <family val="1"/>
    </font>
    <font>
      <sz val="10"/>
      <color theme="1"/>
      <name val="Times New Roman"/>
      <family val="1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trike/>
      <sz val="10"/>
      <name val="MS Sans Serif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24"/>
      <name val="MS Sans Serif"/>
      <family val="2"/>
    </font>
    <font>
      <b/>
      <sz val="24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0"/>
      <name val="MS Sans Serif"/>
      <family val="2"/>
    </font>
    <font>
      <b/>
      <sz val="18"/>
      <name val="MS Sans Serif"/>
      <family val="2"/>
    </font>
    <font>
      <sz val="18"/>
      <name val="MS Sans Serif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28"/>
      <name val="Arial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18">
    <xf numFmtId="0" fontId="0" fillId="0" borderId="0" xfId="0"/>
    <xf numFmtId="164" fontId="0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9" fillId="0" borderId="10" xfId="0" applyNumberFormat="1" applyFont="1" applyFill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164" fontId="5" fillId="0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164" fontId="7" fillId="0" borderId="13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0" fontId="1" fillId="0" borderId="0" xfId="2" applyAlignment="1">
      <alignment vertical="center"/>
    </xf>
    <xf numFmtId="4" fontId="1" fillId="0" borderId="0" xfId="2" applyNumberFormat="1" applyAlignment="1">
      <alignment vertical="center"/>
    </xf>
    <xf numFmtId="0" fontId="14" fillId="2" borderId="19" xfId="2" applyFont="1" applyFill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21" xfId="2" applyFont="1" applyFill="1" applyBorder="1" applyAlignment="1">
      <alignment horizontal="center" vertical="center"/>
    </xf>
    <xf numFmtId="0" fontId="15" fillId="3" borderId="22" xfId="2" applyFont="1" applyFill="1" applyBorder="1" applyAlignment="1">
      <alignment horizontal="center" vertical="center"/>
    </xf>
    <xf numFmtId="4" fontId="16" fillId="0" borderId="19" xfId="2" applyNumberFormat="1" applyFont="1" applyBorder="1" applyAlignment="1">
      <alignment horizontal="center" vertical="center"/>
    </xf>
    <xf numFmtId="4" fontId="16" fillId="0" borderId="20" xfId="2" applyNumberFormat="1" applyFont="1" applyBorder="1" applyAlignment="1">
      <alignment horizontal="center" vertical="center"/>
    </xf>
    <xf numFmtId="0" fontId="15" fillId="3" borderId="23" xfId="2" applyFont="1" applyFill="1" applyBorder="1" applyAlignment="1">
      <alignment horizontal="center" vertical="center"/>
    </xf>
    <xf numFmtId="4" fontId="16" fillId="0" borderId="24" xfId="2" applyNumberFormat="1" applyFont="1" applyBorder="1" applyAlignment="1">
      <alignment horizontal="center" vertical="center"/>
    </xf>
    <xf numFmtId="0" fontId="17" fillId="0" borderId="6" xfId="2" applyFont="1" applyBorder="1" applyAlignment="1">
      <alignment vertical="center" wrapText="1"/>
    </xf>
    <xf numFmtId="4" fontId="1" fillId="0" borderId="7" xfId="2" applyNumberFormat="1" applyFill="1" applyBorder="1" applyAlignment="1">
      <alignment vertical="center"/>
    </xf>
    <xf numFmtId="4" fontId="1" fillId="0" borderId="8" xfId="2" applyNumberFormat="1" applyFill="1" applyBorder="1" applyAlignment="1">
      <alignment vertical="center"/>
    </xf>
    <xf numFmtId="0" fontId="16" fillId="0" borderId="10" xfId="2" applyFont="1" applyBorder="1" applyAlignment="1">
      <alignment vertical="center" wrapText="1"/>
    </xf>
    <xf numFmtId="4" fontId="1" fillId="0" borderId="2" xfId="2" applyNumberFormat="1" applyFill="1" applyBorder="1" applyAlignment="1">
      <alignment vertical="center"/>
    </xf>
    <xf numFmtId="4" fontId="15" fillId="0" borderId="1" xfId="2" applyNumberFormat="1" applyFont="1" applyFill="1" applyBorder="1" applyAlignment="1">
      <alignment vertical="center"/>
    </xf>
    <xf numFmtId="4" fontId="18" fillId="0" borderId="2" xfId="2" applyNumberFormat="1" applyFont="1" applyFill="1" applyBorder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17" fillId="0" borderId="10" xfId="2" applyFont="1" applyBorder="1" applyAlignment="1">
      <alignment vertical="center" wrapText="1"/>
    </xf>
    <xf numFmtId="4" fontId="17" fillId="0" borderId="1" xfId="2" applyNumberFormat="1" applyFont="1" applyFill="1" applyBorder="1" applyAlignment="1">
      <alignment vertical="center"/>
    </xf>
    <xf numFmtId="4" fontId="1" fillId="0" borderId="2" xfId="2" applyNumberFormat="1" applyFont="1" applyFill="1" applyBorder="1" applyAlignment="1">
      <alignment vertical="center"/>
    </xf>
    <xf numFmtId="4" fontId="19" fillId="0" borderId="1" xfId="2" applyNumberFormat="1" applyFont="1" applyFill="1" applyBorder="1" applyAlignment="1">
      <alignment vertical="center"/>
    </xf>
    <xf numFmtId="0" fontId="16" fillId="3" borderId="10" xfId="2" applyFont="1" applyFill="1" applyBorder="1" applyAlignment="1">
      <alignment vertical="center" wrapText="1"/>
    </xf>
    <xf numFmtId="4" fontId="13" fillId="0" borderId="1" xfId="2" applyNumberFormat="1" applyFont="1" applyFill="1" applyBorder="1" applyAlignment="1">
      <alignment vertical="center"/>
    </xf>
    <xf numFmtId="0" fontId="17" fillId="0" borderId="11" xfId="2" applyFont="1" applyBorder="1" applyAlignment="1">
      <alignment vertical="center" wrapText="1"/>
    </xf>
    <xf numFmtId="4" fontId="1" fillId="0" borderId="12" xfId="2" applyNumberFormat="1" applyFill="1" applyBorder="1" applyAlignment="1">
      <alignment vertical="center"/>
    </xf>
    <xf numFmtId="4" fontId="19" fillId="0" borderId="13" xfId="2" applyNumberFormat="1" applyFont="1" applyFill="1" applyBorder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/>
    <xf numFmtId="0" fontId="15" fillId="3" borderId="22" xfId="2" applyFont="1" applyFill="1" applyBorder="1" applyAlignment="1">
      <alignment horizontal="center" vertical="center"/>
    </xf>
    <xf numFmtId="0" fontId="16" fillId="0" borderId="19" xfId="2" applyFont="1" applyBorder="1" applyAlignment="1">
      <alignment horizontal="center" vertical="center"/>
    </xf>
    <xf numFmtId="0" fontId="16" fillId="0" borderId="21" xfId="2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/>
    </xf>
    <xf numFmtId="0" fontId="16" fillId="0" borderId="21" xfId="2" applyFont="1" applyBorder="1" applyAlignment="1">
      <alignment horizontal="center" vertical="center"/>
    </xf>
    <xf numFmtId="0" fontId="15" fillId="3" borderId="23" xfId="2" applyFont="1" applyFill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22" fillId="0" borderId="0" xfId="0" applyFont="1"/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5" fillId="0" borderId="22" xfId="0" applyFont="1" applyFill="1" applyBorder="1" applyAlignment="1">
      <alignment horizont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0" applyFont="1" applyBorder="1"/>
    <xf numFmtId="0" fontId="22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vertical="top" wrapText="1"/>
    </xf>
    <xf numFmtId="0" fontId="22" fillId="0" borderId="27" xfId="0" applyFont="1" applyBorder="1"/>
    <xf numFmtId="0" fontId="22" fillId="0" borderId="28" xfId="0" applyFont="1" applyFill="1" applyBorder="1" applyAlignment="1">
      <alignment horizontal="center" vertical="top"/>
    </xf>
    <xf numFmtId="0" fontId="22" fillId="0" borderId="29" xfId="0" applyFont="1" applyFill="1" applyBorder="1" applyAlignment="1">
      <alignment vertical="top" wrapText="1"/>
    </xf>
    <xf numFmtId="43" fontId="0" fillId="0" borderId="9" xfId="1" applyFont="1" applyBorder="1" applyAlignment="1">
      <alignment horizontal="right"/>
    </xf>
    <xf numFmtId="0" fontId="22" fillId="0" borderId="2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vertical="top" wrapText="1"/>
    </xf>
    <xf numFmtId="43" fontId="0" fillId="0" borderId="3" xfId="1" applyFont="1" applyBorder="1" applyAlignment="1">
      <alignment horizontal="right"/>
    </xf>
    <xf numFmtId="0" fontId="22" fillId="0" borderId="30" xfId="0" applyFont="1" applyFill="1" applyBorder="1" applyAlignment="1">
      <alignment horizontal="center" vertical="top"/>
    </xf>
    <xf numFmtId="0" fontId="22" fillId="0" borderId="31" xfId="0" applyFont="1" applyFill="1" applyBorder="1" applyAlignment="1">
      <alignment vertical="top" wrapText="1"/>
    </xf>
    <xf numFmtId="0" fontId="22" fillId="0" borderId="25" xfId="0" applyFont="1" applyFill="1" applyBorder="1" applyAlignment="1">
      <alignment horizontal="center"/>
    </xf>
    <xf numFmtId="4" fontId="22" fillId="0" borderId="27" xfId="0" applyNumberFormat="1" applyFont="1" applyBorder="1" applyAlignment="1">
      <alignment horizontal="right"/>
    </xf>
    <xf numFmtId="0" fontId="22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vertical="top" wrapText="1"/>
    </xf>
    <xf numFmtId="4" fontId="22" fillId="0" borderId="32" xfId="0" applyNumberFormat="1" applyFont="1" applyBorder="1" applyAlignment="1">
      <alignment horizontal="right"/>
    </xf>
    <xf numFmtId="165" fontId="22" fillId="0" borderId="2" xfId="0" quotePrefix="1" applyNumberFormat="1" applyFont="1" applyFill="1" applyBorder="1" applyAlignment="1">
      <alignment horizontal="center" vertical="top"/>
    </xf>
    <xf numFmtId="0" fontId="22" fillId="0" borderId="2" xfId="0" applyFont="1" applyFill="1" applyBorder="1" applyAlignment="1">
      <alignment horizontal="center"/>
    </xf>
    <xf numFmtId="0" fontId="26" fillId="0" borderId="1" xfId="0" applyFont="1" applyFill="1" applyBorder="1" applyAlignment="1">
      <alignment vertical="top" wrapText="1"/>
    </xf>
    <xf numFmtId="4" fontId="22" fillId="0" borderId="3" xfId="0" applyNumberFormat="1" applyFont="1" applyBorder="1" applyAlignment="1">
      <alignment horizontal="right"/>
    </xf>
    <xf numFmtId="165" fontId="22" fillId="0" borderId="2" xfId="0" applyNumberFormat="1" applyFont="1" applyFill="1" applyBorder="1" applyAlignment="1">
      <alignment horizontal="center" vertical="top"/>
    </xf>
    <xf numFmtId="165" fontId="22" fillId="0" borderId="30" xfId="0" applyNumberFormat="1" applyFont="1" applyFill="1" applyBorder="1" applyAlignment="1">
      <alignment horizontal="center" vertical="top"/>
    </xf>
    <xf numFmtId="165" fontId="22" fillId="0" borderId="25" xfId="0" quotePrefix="1" applyNumberFormat="1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165" fontId="22" fillId="0" borderId="30" xfId="0" quotePrefix="1" applyNumberFormat="1" applyFont="1" applyFill="1" applyBorder="1" applyAlignment="1">
      <alignment horizontal="center" vertical="top"/>
    </xf>
    <xf numFmtId="0" fontId="22" fillId="0" borderId="31" xfId="0" applyFont="1" applyFill="1" applyBorder="1" applyAlignment="1">
      <alignment horizontal="left" vertical="top" wrapText="1"/>
    </xf>
    <xf numFmtId="4" fontId="22" fillId="0" borderId="33" xfId="0" applyNumberFormat="1" applyFont="1" applyBorder="1" applyAlignment="1">
      <alignment horizontal="right"/>
    </xf>
    <xf numFmtId="165" fontId="22" fillId="0" borderId="25" xfId="0" applyNumberFormat="1" applyFont="1" applyFill="1" applyBorder="1" applyAlignment="1">
      <alignment horizontal="center" vertical="top"/>
    </xf>
    <xf numFmtId="165" fontId="22" fillId="0" borderId="28" xfId="0" applyNumberFormat="1" applyFont="1" applyFill="1" applyBorder="1" applyAlignment="1">
      <alignment horizontal="center" vertical="top"/>
    </xf>
    <xf numFmtId="0" fontId="26" fillId="0" borderId="34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0" fontId="26" fillId="0" borderId="31" xfId="0" applyFont="1" applyFill="1" applyBorder="1" applyAlignment="1">
      <alignment horizontal="left" vertical="top" wrapText="1"/>
    </xf>
    <xf numFmtId="165" fontId="22" fillId="0" borderId="12" xfId="0" quotePrefix="1" applyNumberFormat="1" applyFont="1" applyFill="1" applyBorder="1" applyAlignment="1">
      <alignment horizontal="center" vertical="top"/>
    </xf>
    <xf numFmtId="0" fontId="26" fillId="0" borderId="13" xfId="0" applyFont="1" applyFill="1" applyBorder="1" applyAlignment="1">
      <alignment vertical="top" wrapText="1"/>
    </xf>
    <xf numFmtId="4" fontId="22" fillId="0" borderId="35" xfId="0" applyNumberFormat="1" applyFont="1" applyBorder="1" applyAlignment="1">
      <alignment horizontal="right"/>
    </xf>
    <xf numFmtId="4" fontId="0" fillId="0" borderId="0" xfId="0" applyNumberFormat="1"/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0" fillId="0" borderId="0" xfId="0" applyFill="1"/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30" fillId="4" borderId="22" xfId="0" applyFont="1" applyFill="1" applyBorder="1" applyAlignment="1">
      <alignment horizontal="center" vertical="center" textRotation="90" wrapText="1"/>
    </xf>
    <xf numFmtId="0" fontId="30" fillId="4" borderId="22" xfId="0" applyFont="1" applyFill="1" applyBorder="1" applyAlignment="1">
      <alignment horizontal="center" vertical="center" wrapText="1"/>
    </xf>
    <xf numFmtId="49" fontId="31" fillId="5" borderId="8" xfId="0" applyNumberFormat="1" applyFont="1" applyFill="1" applyBorder="1" applyAlignment="1">
      <alignment horizontal="center" wrapText="1"/>
    </xf>
    <xf numFmtId="49" fontId="31" fillId="5" borderId="9" xfId="0" applyNumberFormat="1" applyFont="1" applyFill="1" applyBorder="1" applyAlignment="1">
      <alignment horizontal="center" wrapText="1"/>
    </xf>
    <xf numFmtId="0" fontId="30" fillId="4" borderId="36" xfId="0" applyFont="1" applyFill="1" applyBorder="1" applyAlignment="1">
      <alignment horizontal="center" vertical="center" textRotation="90" wrapText="1"/>
    </xf>
    <xf numFmtId="0" fontId="30" fillId="4" borderId="36" xfId="0" applyFont="1" applyFill="1" applyBorder="1" applyAlignment="1">
      <alignment horizontal="center" vertical="center" wrapText="1"/>
    </xf>
    <xf numFmtId="0" fontId="31" fillId="5" borderId="31" xfId="0" applyFont="1" applyFill="1" applyBorder="1" applyAlignment="1">
      <alignment horizontal="center" vertical="center" wrapText="1"/>
    </xf>
    <xf numFmtId="166" fontId="31" fillId="5" borderId="31" xfId="3" applyNumberFormat="1" applyFont="1" applyFill="1" applyBorder="1" applyAlignment="1">
      <alignment horizontal="center" vertical="center" wrapText="1"/>
    </xf>
    <xf numFmtId="166" fontId="31" fillId="5" borderId="33" xfId="3" applyNumberFormat="1" applyFont="1" applyFill="1" applyBorder="1" applyAlignment="1">
      <alignment horizontal="center" vertical="center" wrapText="1"/>
    </xf>
    <xf numFmtId="0" fontId="0" fillId="3" borderId="0" xfId="0" applyFill="1"/>
    <xf numFmtId="49" fontId="32" fillId="6" borderId="8" xfId="0" applyNumberFormat="1" applyFont="1" applyFill="1" applyBorder="1" applyAlignment="1">
      <alignment horizontal="center" wrapText="1"/>
    </xf>
    <xf numFmtId="49" fontId="32" fillId="6" borderId="9" xfId="0" applyNumberFormat="1" applyFont="1" applyFill="1" applyBorder="1" applyAlignment="1">
      <alignment horizontal="center" wrapText="1"/>
    </xf>
    <xf numFmtId="166" fontId="33" fillId="6" borderId="13" xfId="3" applyNumberFormat="1" applyFont="1" applyFill="1" applyBorder="1" applyAlignment="1">
      <alignment horizontal="center" vertical="center" wrapText="1"/>
    </xf>
    <xf numFmtId="166" fontId="33" fillId="6" borderId="35" xfId="3" applyNumberFormat="1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wrapText="1"/>
    </xf>
    <xf numFmtId="0" fontId="32" fillId="4" borderId="9" xfId="0" applyFont="1" applyFill="1" applyBorder="1" applyAlignment="1">
      <alignment horizontal="center" wrapText="1"/>
    </xf>
    <xf numFmtId="166" fontId="32" fillId="4" borderId="31" xfId="3" applyNumberFormat="1" applyFont="1" applyFill="1" applyBorder="1" applyAlignment="1">
      <alignment horizontal="center" vertical="center" wrapText="1"/>
    </xf>
    <xf numFmtId="166" fontId="32" fillId="4" borderId="33" xfId="3" applyNumberFormat="1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wrapText="1"/>
    </xf>
    <xf numFmtId="0" fontId="32" fillId="7" borderId="9" xfId="0" applyFont="1" applyFill="1" applyBorder="1" applyAlignment="1">
      <alignment horizontal="center" wrapText="1"/>
    </xf>
    <xf numFmtId="0" fontId="30" fillId="4" borderId="23" xfId="0" applyFont="1" applyFill="1" applyBorder="1" applyAlignment="1">
      <alignment horizontal="center" vertical="center" textRotation="90" wrapText="1"/>
    </xf>
    <xf numFmtId="0" fontId="30" fillId="4" borderId="23" xfId="0" applyFont="1" applyFill="1" applyBorder="1" applyAlignment="1">
      <alignment horizontal="center" vertical="center" wrapText="1"/>
    </xf>
    <xf numFmtId="166" fontId="33" fillId="7" borderId="13" xfId="3" applyNumberFormat="1" applyFont="1" applyFill="1" applyBorder="1" applyAlignment="1">
      <alignment horizontal="center" vertical="center" wrapText="1"/>
    </xf>
    <xf numFmtId="166" fontId="33" fillId="7" borderId="35" xfId="3" applyNumberFormat="1" applyFont="1" applyFill="1" applyBorder="1" applyAlignment="1">
      <alignment horizontal="center" vertical="center" wrapText="1"/>
    </xf>
    <xf numFmtId="165" fontId="34" fillId="0" borderId="19" xfId="0" quotePrefix="1" applyNumberFormat="1" applyFont="1" applyFill="1" applyBorder="1" applyAlignment="1">
      <alignment horizontal="center" vertical="top"/>
    </xf>
    <xf numFmtId="0" fontId="34" fillId="0" borderId="24" xfId="0" applyFont="1" applyFill="1" applyBorder="1" applyAlignment="1">
      <alignment horizontal="center" vertical="top" wrapText="1"/>
    </xf>
    <xf numFmtId="0" fontId="0" fillId="0" borderId="20" xfId="0" applyFill="1" applyBorder="1"/>
    <xf numFmtId="0" fontId="0" fillId="0" borderId="21" xfId="0" applyFill="1" applyBorder="1"/>
    <xf numFmtId="165" fontId="35" fillId="0" borderId="28" xfId="0" quotePrefix="1" applyNumberFormat="1" applyFont="1" applyFill="1" applyBorder="1" applyAlignment="1">
      <alignment horizontal="center" vertical="top"/>
    </xf>
    <xf numFmtId="0" fontId="35" fillId="0" borderId="29" xfId="0" applyFont="1" applyFill="1" applyBorder="1" applyAlignment="1">
      <alignment vertical="top" wrapText="1"/>
    </xf>
    <xf numFmtId="0" fontId="0" fillId="0" borderId="29" xfId="0" applyFill="1" applyBorder="1"/>
    <xf numFmtId="0" fontId="0" fillId="0" borderId="32" xfId="0" applyFill="1" applyBorder="1"/>
    <xf numFmtId="165" fontId="35" fillId="0" borderId="2" xfId="0" quotePrefix="1" applyNumberFormat="1" applyFont="1" applyFill="1" applyBorder="1" applyAlignment="1">
      <alignment horizontal="center" vertical="top"/>
    </xf>
    <xf numFmtId="0" fontId="36" fillId="0" borderId="1" xfId="0" applyFont="1" applyFill="1" applyBorder="1" applyAlignment="1">
      <alignment vertical="top" wrapText="1"/>
    </xf>
    <xf numFmtId="4" fontId="37" fillId="0" borderId="1" xfId="0" applyNumberFormat="1" applyFont="1" applyFill="1" applyBorder="1"/>
    <xf numFmtId="4" fontId="37" fillId="0" borderId="3" xfId="0" applyNumberFormat="1" applyFont="1" applyFill="1" applyBorder="1"/>
    <xf numFmtId="0" fontId="35" fillId="0" borderId="1" xfId="0" applyFont="1" applyFill="1" applyBorder="1" applyAlignment="1">
      <alignment vertical="top" wrapText="1"/>
    </xf>
    <xf numFmtId="0" fontId="36" fillId="0" borderId="1" xfId="0" quotePrefix="1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left" vertical="top" wrapText="1"/>
    </xf>
    <xf numFmtId="165" fontId="35" fillId="0" borderId="2" xfId="0" applyNumberFormat="1" applyFont="1" applyFill="1" applyBorder="1" applyAlignment="1">
      <alignment horizontal="center" vertical="top"/>
    </xf>
    <xf numFmtId="165" fontId="35" fillId="0" borderId="30" xfId="0" quotePrefix="1" applyNumberFormat="1" applyFont="1" applyFill="1" applyBorder="1" applyAlignment="1">
      <alignment horizontal="center" vertical="top"/>
    </xf>
    <xf numFmtId="0" fontId="36" fillId="0" borderId="31" xfId="0" applyFont="1" applyFill="1" applyBorder="1" applyAlignment="1">
      <alignment vertical="top" wrapText="1"/>
    </xf>
    <xf numFmtId="4" fontId="37" fillId="0" borderId="31" xfId="0" applyNumberFormat="1" applyFont="1" applyFill="1" applyBorder="1"/>
    <xf numFmtId="4" fontId="37" fillId="0" borderId="33" xfId="0" applyNumberFormat="1" applyFont="1" applyFill="1" applyBorder="1"/>
    <xf numFmtId="165" fontId="35" fillId="0" borderId="4" xfId="0" quotePrefix="1" applyNumberFormat="1" applyFont="1" applyFill="1" applyBorder="1" applyAlignment="1">
      <alignment horizontal="center" vertical="top"/>
    </xf>
    <xf numFmtId="0" fontId="35" fillId="0" borderId="22" xfId="0" applyFont="1" applyFill="1" applyBorder="1" applyAlignment="1">
      <alignment horizontal="center" vertical="top" wrapText="1"/>
    </xf>
    <xf numFmtId="4" fontId="37" fillId="0" borderId="14" xfId="0" applyNumberFormat="1" applyFont="1" applyFill="1" applyBorder="1"/>
    <xf numFmtId="4" fontId="37" fillId="0" borderId="15" xfId="0" applyNumberFormat="1" applyFont="1" applyFill="1" applyBorder="1"/>
    <xf numFmtId="165" fontId="35" fillId="0" borderId="7" xfId="0" applyNumberFormat="1" applyFont="1" applyFill="1" applyBorder="1" applyAlignment="1">
      <alignment horizontal="center" vertical="top"/>
    </xf>
    <xf numFmtId="0" fontId="36" fillId="0" borderId="8" xfId="0" applyFont="1" applyFill="1" applyBorder="1" applyAlignment="1">
      <alignment vertical="top" wrapText="1"/>
    </xf>
    <xf numFmtId="4" fontId="37" fillId="0" borderId="8" xfId="0" applyNumberFormat="1" applyFont="1" applyFill="1" applyBorder="1"/>
    <xf numFmtId="4" fontId="37" fillId="0" borderId="9" xfId="0" applyNumberFormat="1" applyFont="1" applyFill="1" applyBorder="1"/>
    <xf numFmtId="49" fontId="36" fillId="0" borderId="1" xfId="0" applyNumberFormat="1" applyFont="1" applyFill="1" applyBorder="1" applyAlignment="1">
      <alignment horizontal="left" vertical="top" wrapText="1"/>
    </xf>
    <xf numFmtId="49" fontId="37" fillId="0" borderId="1" xfId="0" applyNumberFormat="1" applyFont="1" applyFill="1" applyBorder="1" applyAlignment="1">
      <alignment horizontal="left" vertical="top" wrapText="1"/>
    </xf>
    <xf numFmtId="165" fontId="35" fillId="0" borderId="12" xfId="0" applyNumberFormat="1" applyFont="1" applyFill="1" applyBorder="1" applyAlignment="1">
      <alignment horizontal="center" vertical="top"/>
    </xf>
    <xf numFmtId="0" fontId="36" fillId="0" borderId="13" xfId="0" applyFont="1" applyFill="1" applyBorder="1" applyAlignment="1">
      <alignment horizontal="left" vertical="top" wrapText="1"/>
    </xf>
    <xf numFmtId="4" fontId="37" fillId="0" borderId="13" xfId="0" applyNumberFormat="1" applyFont="1" applyFill="1" applyBorder="1"/>
    <xf numFmtId="4" fontId="37" fillId="0" borderId="35" xfId="0" applyNumberFormat="1" applyFont="1" applyFill="1" applyBorder="1"/>
    <xf numFmtId="0" fontId="35" fillId="0" borderId="8" xfId="0" applyFont="1" applyFill="1" applyBorder="1" applyAlignment="1">
      <alignment vertical="top" wrapText="1"/>
    </xf>
    <xf numFmtId="0" fontId="35" fillId="0" borderId="1" xfId="0" applyFont="1" applyFill="1" applyBorder="1" applyAlignment="1">
      <alignment horizontal="left" vertical="top" wrapText="1"/>
    </xf>
    <xf numFmtId="0" fontId="36" fillId="0" borderId="13" xfId="0" applyFont="1" applyFill="1" applyBorder="1" applyAlignment="1">
      <alignment vertical="top" wrapText="1"/>
    </xf>
    <xf numFmtId="0" fontId="37" fillId="0" borderId="1" xfId="0" applyFont="1" applyFill="1" applyBorder="1" applyAlignment="1">
      <alignment vertical="top" wrapText="1"/>
    </xf>
    <xf numFmtId="165" fontId="35" fillId="0" borderId="19" xfId="0" quotePrefix="1" applyNumberFormat="1" applyFont="1" applyFill="1" applyBorder="1" applyAlignment="1">
      <alignment horizontal="center" vertical="top"/>
    </xf>
    <xf numFmtId="0" fontId="35" fillId="0" borderId="24" xfId="0" applyFont="1" applyFill="1" applyBorder="1" applyAlignment="1">
      <alignment horizontal="center" vertical="top" wrapText="1"/>
    </xf>
    <xf numFmtId="4" fontId="37" fillId="0" borderId="20" xfId="0" applyNumberFormat="1" applyFont="1" applyFill="1" applyBorder="1"/>
    <xf numFmtId="4" fontId="37" fillId="0" borderId="21" xfId="0" applyNumberFormat="1" applyFont="1" applyFill="1" applyBorder="1"/>
    <xf numFmtId="165" fontId="35" fillId="0" borderId="5" xfId="0" quotePrefix="1" applyNumberFormat="1" applyFont="1" applyFill="1" applyBorder="1" applyAlignment="1">
      <alignment horizontal="center" vertical="top"/>
    </xf>
    <xf numFmtId="0" fontId="35" fillId="0" borderId="36" xfId="0" applyFont="1" applyFill="1" applyBorder="1" applyAlignment="1">
      <alignment horizontal="center" vertical="top" wrapText="1"/>
    </xf>
    <xf numFmtId="4" fontId="37" fillId="0" borderId="0" xfId="0" applyNumberFormat="1" applyFont="1" applyFill="1" applyBorder="1"/>
    <xf numFmtId="4" fontId="37" fillId="0" borderId="37" xfId="0" applyNumberFormat="1" applyFont="1" applyFill="1" applyBorder="1"/>
    <xf numFmtId="0" fontId="38" fillId="0" borderId="7" xfId="0" applyFont="1" applyFill="1" applyBorder="1" applyAlignment="1">
      <alignment horizontal="center" vertical="top"/>
    </xf>
    <xf numFmtId="0" fontId="35" fillId="0" borderId="8" xfId="0" applyFont="1" applyFill="1" applyBorder="1" applyAlignment="1">
      <alignment horizontal="left" vertical="top" wrapText="1"/>
    </xf>
    <xf numFmtId="0" fontId="38" fillId="0" borderId="2" xfId="0" applyFont="1" applyFill="1" applyBorder="1" applyAlignment="1">
      <alignment horizontal="center" vertical="top"/>
    </xf>
    <xf numFmtId="0" fontId="35" fillId="0" borderId="13" xfId="0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0" fontId="39" fillId="0" borderId="0" xfId="0" applyFont="1" applyFill="1" applyAlignment="1">
      <alignment vertical="top" wrapText="1"/>
    </xf>
    <xf numFmtId="4" fontId="37" fillId="0" borderId="0" xfId="0" applyNumberFormat="1" applyFont="1" applyFill="1"/>
    <xf numFmtId="4" fontId="40" fillId="0" borderId="0" xfId="0" applyNumberFormat="1" applyFont="1" applyFill="1"/>
    <xf numFmtId="4" fontId="0" fillId="0" borderId="0" xfId="0" applyNumberFormat="1" applyFill="1"/>
    <xf numFmtId="0" fontId="39" fillId="0" borderId="0" xfId="0" applyFont="1" applyFill="1"/>
    <xf numFmtId="0" fontId="26" fillId="0" borderId="0" xfId="0" applyFont="1" applyFill="1" applyAlignment="1">
      <alignment horizontal="center"/>
    </xf>
    <xf numFmtId="0" fontId="41" fillId="0" borderId="0" xfId="0" applyFont="1" applyAlignment="1">
      <alignment vertical="center"/>
    </xf>
    <xf numFmtId="0" fontId="41" fillId="0" borderId="0" xfId="0" applyFont="1"/>
    <xf numFmtId="0" fontId="22" fillId="0" borderId="0" xfId="0" applyFont="1" applyFill="1" applyAlignment="1">
      <alignment wrapText="1"/>
    </xf>
  </cellXfs>
  <cellStyles count="4">
    <cellStyle name="Migliaia" xfId="1" builtinId="3"/>
    <cellStyle name="Migliaia 3 2 3" xf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514349</xdr:colOff>
      <xdr:row>3</xdr:row>
      <xdr:rowOff>91351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819649" cy="182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0</xdr:col>
      <xdr:colOff>4714875</xdr:colOff>
      <xdr:row>9</xdr:row>
      <xdr:rowOff>147647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4133849" cy="1862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1104900</xdr:colOff>
      <xdr:row>13</xdr:row>
      <xdr:rowOff>27002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5591174" cy="2503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3629025</xdr:colOff>
      <xdr:row>12</xdr:row>
      <xdr:rowOff>104017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4410074" cy="2047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opLeftCell="A5" zoomScaleNormal="100" workbookViewId="0">
      <selection activeCell="A47" sqref="A47"/>
    </sheetView>
  </sheetViews>
  <sheetFormatPr defaultRowHeight="12.75" x14ac:dyDescent="0.2"/>
  <cols>
    <col min="1" max="1" width="64.5703125" style="5" customWidth="1"/>
    <col min="2" max="2" width="16.7109375" style="1" customWidth="1"/>
    <col min="3" max="8" width="15.7109375" style="1" customWidth="1"/>
    <col min="9" max="16384" width="9.140625" style="1"/>
  </cols>
  <sheetData>
    <row r="1" spans="1:8" ht="111" customHeight="1" x14ac:dyDescent="0.2"/>
    <row r="4" spans="1:8" ht="34.5" thickBot="1" x14ac:dyDescent="0.25">
      <c r="A4" s="6"/>
      <c r="B4" s="7"/>
      <c r="C4" s="7"/>
      <c r="D4" s="7"/>
      <c r="E4" s="7"/>
      <c r="F4" s="7"/>
      <c r="G4" s="7" t="s">
        <v>47</v>
      </c>
      <c r="H4" s="7"/>
    </row>
    <row r="5" spans="1:8" ht="18" customHeight="1" x14ac:dyDescent="0.2">
      <c r="A5" s="8"/>
      <c r="B5" s="36" t="s">
        <v>2</v>
      </c>
      <c r="C5" s="37"/>
      <c r="D5" s="37"/>
      <c r="E5" s="37"/>
      <c r="F5" s="37"/>
      <c r="G5" s="37"/>
      <c r="H5" s="38"/>
    </row>
    <row r="6" spans="1:8" ht="26.25" customHeight="1" thickBot="1" x14ac:dyDescent="0.25">
      <c r="A6" s="9"/>
      <c r="B6" s="39" t="s">
        <v>40</v>
      </c>
      <c r="C6" s="40"/>
      <c r="D6" s="40"/>
      <c r="E6" s="40"/>
      <c r="F6" s="40"/>
      <c r="G6" s="40"/>
      <c r="H6" s="41"/>
    </row>
    <row r="7" spans="1:8" ht="45" x14ac:dyDescent="0.2">
      <c r="A7" s="10"/>
      <c r="B7" s="11" t="s">
        <v>46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3" t="s">
        <v>8</v>
      </c>
    </row>
    <row r="8" spans="1:8" x14ac:dyDescent="0.2">
      <c r="A8" s="14" t="s">
        <v>9</v>
      </c>
      <c r="B8" s="15"/>
      <c r="C8" s="16"/>
      <c r="D8" s="16"/>
      <c r="E8" s="16"/>
      <c r="F8" s="16"/>
      <c r="G8" s="16"/>
      <c r="H8" s="17"/>
    </row>
    <row r="9" spans="1:8" x14ac:dyDescent="0.2">
      <c r="A9" s="14" t="s">
        <v>0</v>
      </c>
      <c r="B9" s="15"/>
      <c r="C9" s="34"/>
      <c r="D9" s="16"/>
      <c r="E9" s="16"/>
      <c r="F9" s="16"/>
      <c r="G9" s="16"/>
      <c r="H9" s="17"/>
    </row>
    <row r="10" spans="1:8" x14ac:dyDescent="0.2">
      <c r="A10" s="18" t="s">
        <v>10</v>
      </c>
      <c r="B10" s="19">
        <v>10200000</v>
      </c>
      <c r="C10" s="34">
        <v>8500000</v>
      </c>
      <c r="D10" s="20"/>
      <c r="E10" s="20">
        <v>8500000</v>
      </c>
      <c r="F10" s="20"/>
      <c r="G10" s="20"/>
      <c r="H10" s="21">
        <f>SUM(D10:G10)</f>
        <v>8500000</v>
      </c>
    </row>
    <row r="11" spans="1:8" x14ac:dyDescent="0.2">
      <c r="A11" s="18" t="s">
        <v>12</v>
      </c>
      <c r="B11" s="19">
        <v>2800000</v>
      </c>
      <c r="C11" s="34">
        <v>2900000</v>
      </c>
      <c r="D11" s="20"/>
      <c r="E11" s="20"/>
      <c r="F11" s="20">
        <v>2900000</v>
      </c>
      <c r="G11" s="20"/>
      <c r="H11" s="21">
        <f>SUM(D11:G11)</f>
        <v>2900000</v>
      </c>
    </row>
    <row r="12" spans="1:8" x14ac:dyDescent="0.2">
      <c r="A12" s="18" t="s">
        <v>13</v>
      </c>
      <c r="B12" s="19">
        <v>250000</v>
      </c>
      <c r="C12" s="34">
        <v>320000</v>
      </c>
      <c r="D12" s="20"/>
      <c r="E12" s="20">
        <v>260000</v>
      </c>
      <c r="F12" s="20"/>
      <c r="G12" s="20">
        <v>60000</v>
      </c>
      <c r="H12" s="21">
        <f>SUM(D12:G12)</f>
        <v>320000</v>
      </c>
    </row>
    <row r="13" spans="1:8" x14ac:dyDescent="0.2">
      <c r="A13" s="18" t="s">
        <v>14</v>
      </c>
      <c r="B13" s="19">
        <v>140000</v>
      </c>
      <c r="C13" s="34">
        <v>170000</v>
      </c>
      <c r="D13" s="20"/>
      <c r="E13" s="20">
        <v>8000</v>
      </c>
      <c r="F13" s="20">
        <v>148000</v>
      </c>
      <c r="G13" s="20">
        <v>14000</v>
      </c>
      <c r="H13" s="21">
        <f>SUM(D13:G13)</f>
        <v>170000</v>
      </c>
    </row>
    <row r="14" spans="1:8" x14ac:dyDescent="0.2">
      <c r="A14" s="18" t="s">
        <v>15</v>
      </c>
      <c r="B14" s="19">
        <v>10000</v>
      </c>
      <c r="C14" s="34">
        <v>10000</v>
      </c>
      <c r="D14" s="20"/>
      <c r="E14" s="20">
        <v>10000</v>
      </c>
      <c r="F14" s="20"/>
      <c r="G14" s="20"/>
      <c r="H14" s="21">
        <f>SUM(D14:G14)</f>
        <v>10000</v>
      </c>
    </row>
    <row r="15" spans="1:8" s="2" customFormat="1" ht="12" x14ac:dyDescent="0.2">
      <c r="A15" s="22" t="s">
        <v>16</v>
      </c>
      <c r="B15" s="23">
        <f t="shared" ref="B15:G15" si="0">SUM(B10:B14)</f>
        <v>13400000</v>
      </c>
      <c r="C15" s="23">
        <f>SUM(C10:C14)</f>
        <v>11900000</v>
      </c>
      <c r="D15" s="23">
        <f t="shared" si="0"/>
        <v>0</v>
      </c>
      <c r="E15" s="23">
        <f t="shared" si="0"/>
        <v>8778000</v>
      </c>
      <c r="F15" s="23">
        <f t="shared" si="0"/>
        <v>3048000</v>
      </c>
      <c r="G15" s="23">
        <f t="shared" si="0"/>
        <v>74000</v>
      </c>
      <c r="H15" s="23">
        <f>SUM(H10:H14)</f>
        <v>11900000</v>
      </c>
    </row>
    <row r="16" spans="1:8" x14ac:dyDescent="0.2">
      <c r="A16" s="14" t="s">
        <v>17</v>
      </c>
      <c r="B16" s="15"/>
      <c r="C16" s="16"/>
      <c r="D16" s="16"/>
      <c r="E16" s="16"/>
      <c r="F16" s="16"/>
      <c r="G16" s="16"/>
      <c r="H16" s="17"/>
    </row>
    <row r="17" spans="1:8" x14ac:dyDescent="0.2">
      <c r="A17" s="18" t="s">
        <v>18</v>
      </c>
      <c r="B17" s="19">
        <v>-2900000</v>
      </c>
      <c r="C17" s="19">
        <v>-3300000</v>
      </c>
      <c r="D17" s="20">
        <v>-341845</v>
      </c>
      <c r="E17" s="20">
        <v>-970654</v>
      </c>
      <c r="F17" s="20">
        <v>-1822848</v>
      </c>
      <c r="G17" s="20">
        <v>-164653</v>
      </c>
      <c r="H17" s="21">
        <f>SUM(D17:G17)</f>
        <v>-3300000</v>
      </c>
    </row>
    <row r="18" spans="1:8" x14ac:dyDescent="0.2">
      <c r="A18" s="18" t="s">
        <v>19</v>
      </c>
      <c r="B18" s="19">
        <v>-3400000</v>
      </c>
      <c r="C18" s="19">
        <v>-3900000</v>
      </c>
      <c r="D18" s="20">
        <v>-686411.46</v>
      </c>
      <c r="E18" s="20">
        <v>-1229181.1499999999</v>
      </c>
      <c r="F18" s="20">
        <v>-1882671.16</v>
      </c>
      <c r="G18" s="20">
        <v>-101736.23</v>
      </c>
      <c r="H18" s="21">
        <f>SUM(D18:G18)</f>
        <v>-3899999.9999999995</v>
      </c>
    </row>
    <row r="19" spans="1:8" x14ac:dyDescent="0.2">
      <c r="A19" s="18" t="s">
        <v>20</v>
      </c>
      <c r="B19" s="19">
        <v>-2600000</v>
      </c>
      <c r="C19" s="19">
        <v>-1500000</v>
      </c>
      <c r="D19" s="20"/>
      <c r="E19" s="20"/>
      <c r="F19" s="20"/>
      <c r="G19" s="20">
        <v>-1500000</v>
      </c>
      <c r="H19" s="21">
        <f>SUM(D19:G19)</f>
        <v>-1500000</v>
      </c>
    </row>
    <row r="20" spans="1:8" x14ac:dyDescent="0.2">
      <c r="A20" s="18" t="s">
        <v>21</v>
      </c>
      <c r="B20" s="19">
        <v>-5050000</v>
      </c>
      <c r="C20" s="19">
        <v>-3800000</v>
      </c>
      <c r="D20" s="20"/>
      <c r="E20" s="20">
        <v>-3800000</v>
      </c>
      <c r="F20" s="20"/>
      <c r="G20" s="20"/>
      <c r="H20" s="21">
        <f>SUM(D20:G20)</f>
        <v>-3800000</v>
      </c>
    </row>
    <row r="21" spans="1:8" s="2" customFormat="1" ht="12" x14ac:dyDescent="0.2">
      <c r="A21" s="22" t="s">
        <v>22</v>
      </c>
      <c r="B21" s="24">
        <f>SUM(B17:B20)</f>
        <v>-13950000</v>
      </c>
      <c r="C21" s="25">
        <f t="shared" ref="C21:H21" si="1">SUM(C17:C20)</f>
        <v>-12500000</v>
      </c>
      <c r="D21" s="25">
        <f t="shared" si="1"/>
        <v>-1028256.46</v>
      </c>
      <c r="E21" s="25">
        <f t="shared" si="1"/>
        <v>-5999835.1500000004</v>
      </c>
      <c r="F21" s="25">
        <f t="shared" si="1"/>
        <v>-3705519.16</v>
      </c>
      <c r="G21" s="25">
        <f t="shared" si="1"/>
        <v>-1766389.23</v>
      </c>
      <c r="H21" s="25">
        <f t="shared" si="1"/>
        <v>-12500000</v>
      </c>
    </row>
    <row r="22" spans="1:8" s="3" customFormat="1" ht="12" x14ac:dyDescent="0.2">
      <c r="A22" s="14" t="s">
        <v>1</v>
      </c>
      <c r="B22" s="24">
        <f t="shared" ref="B22:H22" si="2">B15+B21</f>
        <v>-550000</v>
      </c>
      <c r="C22" s="24">
        <f t="shared" si="2"/>
        <v>-600000</v>
      </c>
      <c r="D22" s="24">
        <f t="shared" si="2"/>
        <v>-1028256.46</v>
      </c>
      <c r="E22" s="24">
        <f t="shared" si="2"/>
        <v>2778164.8499999996</v>
      </c>
      <c r="F22" s="24">
        <f t="shared" si="2"/>
        <v>-657519.16000000015</v>
      </c>
      <c r="G22" s="24">
        <f t="shared" si="2"/>
        <v>-1692389.23</v>
      </c>
      <c r="H22" s="24">
        <f t="shared" si="2"/>
        <v>-600000</v>
      </c>
    </row>
    <row r="23" spans="1:8" x14ac:dyDescent="0.2">
      <c r="A23" s="14" t="s">
        <v>23</v>
      </c>
      <c r="B23" s="15"/>
      <c r="C23" s="16"/>
      <c r="D23" s="16"/>
      <c r="E23" s="16"/>
      <c r="F23" s="16"/>
      <c r="G23" s="16"/>
      <c r="H23" s="17"/>
    </row>
    <row r="24" spans="1:8" x14ac:dyDescent="0.2">
      <c r="A24" s="18" t="s">
        <v>24</v>
      </c>
      <c r="B24" s="19">
        <v>50000</v>
      </c>
      <c r="C24" s="20">
        <v>50000</v>
      </c>
      <c r="D24" s="20"/>
      <c r="E24" s="20">
        <v>50000</v>
      </c>
      <c r="F24" s="20"/>
      <c r="G24" s="20"/>
      <c r="H24" s="21">
        <f>SUM(D24:G24)</f>
        <v>50000</v>
      </c>
    </row>
    <row r="25" spans="1:8" x14ac:dyDescent="0.2">
      <c r="A25" s="18" t="s">
        <v>25</v>
      </c>
      <c r="B25" s="19"/>
      <c r="C25" s="20"/>
      <c r="D25" s="20"/>
      <c r="E25" s="20"/>
      <c r="F25" s="20"/>
      <c r="G25" s="20"/>
      <c r="H25" s="21" t="s">
        <v>11</v>
      </c>
    </row>
    <row r="26" spans="1:8" s="3" customFormat="1" ht="12" x14ac:dyDescent="0.2">
      <c r="A26" s="14" t="s">
        <v>26</v>
      </c>
      <c r="B26" s="24">
        <f>SUM(B24:B25)</f>
        <v>50000</v>
      </c>
      <c r="C26" s="24">
        <f t="shared" ref="C26:H26" si="3">SUM(C24:C25)</f>
        <v>50000</v>
      </c>
      <c r="D26" s="24">
        <f t="shared" si="3"/>
        <v>0</v>
      </c>
      <c r="E26" s="24">
        <f t="shared" si="3"/>
        <v>50000</v>
      </c>
      <c r="F26" s="24">
        <f t="shared" si="3"/>
        <v>0</v>
      </c>
      <c r="G26" s="24">
        <f t="shared" si="3"/>
        <v>0</v>
      </c>
      <c r="H26" s="24">
        <f t="shared" si="3"/>
        <v>50000</v>
      </c>
    </row>
    <row r="27" spans="1:8" x14ac:dyDescent="0.2">
      <c r="A27" s="14" t="s">
        <v>27</v>
      </c>
      <c r="B27" s="15"/>
      <c r="C27" s="16"/>
      <c r="D27" s="16"/>
      <c r="E27" s="16"/>
      <c r="F27" s="16"/>
      <c r="G27" s="16"/>
      <c r="H27" s="17"/>
    </row>
    <row r="28" spans="1:8" x14ac:dyDescent="0.2">
      <c r="A28" s="18" t="s">
        <v>28</v>
      </c>
      <c r="B28" s="19">
        <v>600000</v>
      </c>
      <c r="C28" s="20">
        <v>640000</v>
      </c>
      <c r="D28" s="20"/>
      <c r="E28" s="20">
        <v>640000</v>
      </c>
      <c r="F28" s="20"/>
      <c r="G28" s="20"/>
      <c r="H28" s="21">
        <f>SUM(D28:G28)</f>
        <v>640000</v>
      </c>
    </row>
    <row r="29" spans="1:8" x14ac:dyDescent="0.2">
      <c r="A29" s="18" t="s">
        <v>29</v>
      </c>
      <c r="B29" s="19">
        <v>-100000</v>
      </c>
      <c r="C29" s="20">
        <v>-90000</v>
      </c>
      <c r="D29" s="20"/>
      <c r="E29" s="20">
        <v>-90000</v>
      </c>
      <c r="F29" s="20"/>
      <c r="G29" s="20"/>
      <c r="H29" s="21">
        <f>SUM(D29:G29)</f>
        <v>-90000</v>
      </c>
    </row>
    <row r="30" spans="1:8" s="3" customFormat="1" ht="12" x14ac:dyDescent="0.2">
      <c r="A30" s="14" t="s">
        <v>30</v>
      </c>
      <c r="B30" s="24">
        <f>SUM(B28:B29)</f>
        <v>500000</v>
      </c>
      <c r="C30" s="24">
        <f t="shared" ref="C30:H30" si="4">SUM(C28:C29)</f>
        <v>550000</v>
      </c>
      <c r="D30" s="24">
        <f t="shared" si="4"/>
        <v>0</v>
      </c>
      <c r="E30" s="24">
        <f t="shared" si="4"/>
        <v>550000</v>
      </c>
      <c r="F30" s="24">
        <f t="shared" si="4"/>
        <v>0</v>
      </c>
      <c r="G30" s="24">
        <f t="shared" si="4"/>
        <v>0</v>
      </c>
      <c r="H30" s="24">
        <f t="shared" si="4"/>
        <v>550000</v>
      </c>
    </row>
    <row r="31" spans="1:8" x14ac:dyDescent="0.2">
      <c r="A31" s="18" t="s">
        <v>31</v>
      </c>
      <c r="B31" s="19"/>
      <c r="C31" s="20" t="s">
        <v>11</v>
      </c>
      <c r="D31" s="20" t="s">
        <v>11</v>
      </c>
      <c r="E31" s="20" t="s">
        <v>11</v>
      </c>
      <c r="F31" s="20" t="s">
        <v>11</v>
      </c>
      <c r="G31" s="20" t="s">
        <v>11</v>
      </c>
      <c r="H31" s="21" t="s">
        <v>11</v>
      </c>
    </row>
    <row r="32" spans="1:8" x14ac:dyDescent="0.2">
      <c r="A32" s="18" t="s">
        <v>32</v>
      </c>
      <c r="B32" s="19"/>
      <c r="C32" s="20" t="s">
        <v>11</v>
      </c>
      <c r="D32" s="20" t="s">
        <v>11</v>
      </c>
      <c r="E32" s="20" t="s">
        <v>11</v>
      </c>
      <c r="F32" s="20" t="s">
        <v>11</v>
      </c>
      <c r="G32" s="20" t="s">
        <v>11</v>
      </c>
      <c r="H32" s="21" t="s">
        <v>11</v>
      </c>
    </row>
    <row r="33" spans="1:8" s="4" customFormat="1" ht="12" x14ac:dyDescent="0.2">
      <c r="A33" s="26" t="s">
        <v>33</v>
      </c>
      <c r="B33" s="27" t="s">
        <v>11</v>
      </c>
      <c r="C33" s="28" t="s">
        <v>11</v>
      </c>
      <c r="D33" s="28" t="s">
        <v>11</v>
      </c>
      <c r="E33" s="28" t="s">
        <v>11</v>
      </c>
      <c r="F33" s="28" t="s">
        <v>11</v>
      </c>
      <c r="G33" s="28" t="s">
        <v>11</v>
      </c>
      <c r="H33" s="29" t="s">
        <v>11</v>
      </c>
    </row>
    <row r="34" spans="1:8" s="3" customFormat="1" ht="12" x14ac:dyDescent="0.2">
      <c r="A34" s="14" t="s">
        <v>34</v>
      </c>
      <c r="B34" s="24">
        <f>B22+B26+B30</f>
        <v>0</v>
      </c>
      <c r="C34" s="24">
        <f t="shared" ref="C34:H34" si="5">C22+C26+C30</f>
        <v>0</v>
      </c>
      <c r="D34" s="24">
        <f t="shared" si="5"/>
        <v>-1028256.46</v>
      </c>
      <c r="E34" s="24">
        <f t="shared" si="5"/>
        <v>3378164.8499999996</v>
      </c>
      <c r="F34" s="24">
        <f t="shared" si="5"/>
        <v>-657519.16000000015</v>
      </c>
      <c r="G34" s="24">
        <f t="shared" si="5"/>
        <v>-1692389.23</v>
      </c>
      <c r="H34" s="24">
        <f t="shared" si="5"/>
        <v>0</v>
      </c>
    </row>
    <row r="35" spans="1:8" x14ac:dyDescent="0.2">
      <c r="A35" s="14" t="s">
        <v>35</v>
      </c>
      <c r="B35" s="15"/>
      <c r="C35" s="16"/>
      <c r="D35" s="16"/>
      <c r="E35" s="16"/>
      <c r="F35" s="16"/>
      <c r="G35" s="16"/>
      <c r="H35" s="17"/>
    </row>
    <row r="36" spans="1:8" x14ac:dyDescent="0.2">
      <c r="A36" s="18" t="s">
        <v>36</v>
      </c>
      <c r="B36" s="19">
        <v>10000</v>
      </c>
      <c r="C36" s="20">
        <v>30000</v>
      </c>
      <c r="D36" s="20"/>
      <c r="E36" s="20">
        <v>30000</v>
      </c>
      <c r="F36" s="20"/>
      <c r="G36" s="20"/>
      <c r="H36" s="21">
        <f>SUM(D36:G36)</f>
        <v>30000</v>
      </c>
    </row>
    <row r="37" spans="1:8" x14ac:dyDescent="0.2">
      <c r="A37" s="18" t="s">
        <v>37</v>
      </c>
      <c r="B37" s="19">
        <v>140000</v>
      </c>
      <c r="C37" s="20">
        <v>310000</v>
      </c>
      <c r="D37" s="20"/>
      <c r="E37" s="20">
        <v>310000</v>
      </c>
      <c r="F37" s="20"/>
      <c r="G37" s="20"/>
      <c r="H37" s="21">
        <f>SUM(D37:G37)</f>
        <v>310000</v>
      </c>
    </row>
    <row r="38" spans="1:8" x14ac:dyDescent="0.2">
      <c r="A38" s="18" t="s">
        <v>38</v>
      </c>
      <c r="B38" s="19"/>
      <c r="C38" s="20">
        <v>160000</v>
      </c>
      <c r="D38" s="20">
        <v>160000</v>
      </c>
      <c r="E38" s="20"/>
      <c r="F38" s="20"/>
      <c r="G38" s="20"/>
      <c r="H38" s="21">
        <f>SUM(D38:G38)</f>
        <v>160000</v>
      </c>
    </row>
    <row r="39" spans="1:8" ht="13.5" thickBot="1" x14ac:dyDescent="0.25">
      <c r="A39" s="30" t="s">
        <v>39</v>
      </c>
      <c r="B39" s="31">
        <f t="shared" ref="B39:H39" si="6">SUM(B36:B38)</f>
        <v>150000</v>
      </c>
      <c r="C39" s="32">
        <f t="shared" si="6"/>
        <v>500000</v>
      </c>
      <c r="D39" s="32">
        <f t="shared" si="6"/>
        <v>160000</v>
      </c>
      <c r="E39" s="32">
        <f t="shared" si="6"/>
        <v>340000</v>
      </c>
      <c r="F39" s="32">
        <f t="shared" si="6"/>
        <v>0</v>
      </c>
      <c r="G39" s="32">
        <f t="shared" si="6"/>
        <v>0</v>
      </c>
      <c r="H39" s="32">
        <f t="shared" si="6"/>
        <v>500000</v>
      </c>
    </row>
    <row r="40" spans="1:8" x14ac:dyDescent="0.2">
      <c r="A40" s="6"/>
      <c r="B40" s="7"/>
      <c r="C40" s="7"/>
      <c r="D40" s="7"/>
      <c r="E40" s="7"/>
      <c r="F40" s="7"/>
      <c r="G40" s="7"/>
      <c r="H40" s="7"/>
    </row>
    <row r="41" spans="1:8" x14ac:dyDescent="0.2">
      <c r="A41" s="6"/>
      <c r="B41" s="7"/>
      <c r="C41" s="7"/>
      <c r="D41" s="7"/>
      <c r="E41" s="7"/>
      <c r="F41" s="7"/>
      <c r="G41" s="7"/>
      <c r="H41" s="7"/>
    </row>
    <row r="42" spans="1:8" x14ac:dyDescent="0.2">
      <c r="A42" s="6"/>
      <c r="B42" s="7"/>
      <c r="C42" s="7"/>
      <c r="D42" s="7"/>
      <c r="E42" s="7"/>
      <c r="F42" s="7"/>
      <c r="G42" s="7"/>
      <c r="H42" s="7"/>
    </row>
    <row r="43" spans="1:8" x14ac:dyDescent="0.2">
      <c r="A43" s="6"/>
      <c r="B43" s="7"/>
      <c r="C43" s="7"/>
      <c r="D43" s="33" t="s">
        <v>41</v>
      </c>
      <c r="E43" s="33"/>
      <c r="F43" s="7"/>
      <c r="G43" s="33" t="s">
        <v>43</v>
      </c>
      <c r="H43" s="7"/>
    </row>
    <row r="44" spans="1:8" x14ac:dyDescent="0.2">
      <c r="A44" s="6"/>
      <c r="B44" s="7"/>
      <c r="C44" s="7"/>
      <c r="D44" s="33" t="s">
        <v>44</v>
      </c>
      <c r="E44" s="33"/>
      <c r="F44" s="7"/>
      <c r="G44" s="33" t="s">
        <v>42</v>
      </c>
      <c r="H44" s="7"/>
    </row>
    <row r="46" spans="1:8" x14ac:dyDescent="0.2">
      <c r="C46" s="35" t="s">
        <v>45</v>
      </c>
    </row>
  </sheetData>
  <mergeCells count="2">
    <mergeCell ref="B5:H5"/>
    <mergeCell ref="B6:H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E102"/>
  <sheetViews>
    <sheetView zoomScaleNormal="100" zoomScaleSheetLayoutView="100" workbookViewId="0">
      <selection activeCell="A31" sqref="A31"/>
    </sheetView>
  </sheetViews>
  <sheetFormatPr defaultColWidth="5.7109375" defaultRowHeight="15" x14ac:dyDescent="0.2"/>
  <cols>
    <col min="1" max="1" width="62" style="42" customWidth="1"/>
    <col min="2" max="2" width="12.7109375" style="43" customWidth="1"/>
    <col min="3" max="3" width="18.85546875" style="43" customWidth="1"/>
    <col min="4" max="4" width="13.42578125" style="43" customWidth="1"/>
    <col min="5" max="5" width="18" style="43" customWidth="1"/>
    <col min="6" max="16384" width="5.7109375" style="42"/>
  </cols>
  <sheetData>
    <row r="10" spans="1:5" x14ac:dyDescent="0.2">
      <c r="C10" s="43" t="s">
        <v>48</v>
      </c>
    </row>
    <row r="12" spans="1:5" ht="15.75" thickBot="1" x14ac:dyDescent="0.25"/>
    <row r="13" spans="1:5" ht="24" thickBot="1" x14ac:dyDescent="0.25">
      <c r="A13" s="44" t="s">
        <v>49</v>
      </c>
      <c r="B13" s="45"/>
      <c r="C13" s="45"/>
      <c r="D13" s="45"/>
      <c r="E13" s="46"/>
    </row>
    <row r="14" spans="1:5" ht="19.5" thickBot="1" x14ac:dyDescent="0.25">
      <c r="A14" s="47"/>
      <c r="B14" s="48" t="s">
        <v>50</v>
      </c>
      <c r="C14" s="49"/>
      <c r="D14" s="48" t="s">
        <v>51</v>
      </c>
      <c r="E14" s="49"/>
    </row>
    <row r="15" spans="1:5" ht="19.5" thickBot="1" x14ac:dyDescent="0.25">
      <c r="A15" s="50"/>
      <c r="B15" s="51" t="s">
        <v>52</v>
      </c>
      <c r="C15" s="51" t="s">
        <v>53</v>
      </c>
      <c r="D15" s="51" t="s">
        <v>52</v>
      </c>
      <c r="E15" s="51" t="s">
        <v>53</v>
      </c>
    </row>
    <row r="16" spans="1:5" ht="18.75" x14ac:dyDescent="0.2">
      <c r="A16" s="52" t="s">
        <v>54</v>
      </c>
      <c r="B16" s="53"/>
      <c r="C16" s="54"/>
      <c r="D16" s="53"/>
      <c r="E16" s="54"/>
    </row>
    <row r="17" spans="1:5" ht="18.75" x14ac:dyDescent="0.2">
      <c r="A17" s="55" t="s">
        <v>55</v>
      </c>
      <c r="B17" s="56"/>
      <c r="C17" s="57">
        <f>SUM(B18+B19+B24+B29+B30+B31)</f>
        <v>11510000</v>
      </c>
      <c r="D17" s="56"/>
      <c r="E17" s="57">
        <f>SUM(D18+D19+D24+D29+D30+D31)</f>
        <v>13130000</v>
      </c>
    </row>
    <row r="18" spans="1:5" ht="18.75" x14ac:dyDescent="0.2">
      <c r="A18" s="55" t="s">
        <v>56</v>
      </c>
      <c r="B18" s="58"/>
      <c r="C18" s="59"/>
      <c r="D18" s="58"/>
      <c r="E18" s="59"/>
    </row>
    <row r="19" spans="1:5" ht="18.75" x14ac:dyDescent="0.2">
      <c r="A19" s="55" t="s">
        <v>57</v>
      </c>
      <c r="B19" s="58"/>
      <c r="C19" s="59"/>
      <c r="D19" s="58"/>
      <c r="E19" s="59"/>
    </row>
    <row r="20" spans="1:5" ht="18.75" x14ac:dyDescent="0.2">
      <c r="A20" s="55" t="s">
        <v>58</v>
      </c>
      <c r="B20" s="56"/>
      <c r="C20" s="59"/>
      <c r="D20" s="56"/>
      <c r="E20" s="59"/>
    </row>
    <row r="21" spans="1:5" ht="18.75" x14ac:dyDescent="0.2">
      <c r="A21" s="55" t="s">
        <v>59</v>
      </c>
      <c r="B21" s="56"/>
      <c r="C21" s="59"/>
      <c r="D21" s="56"/>
      <c r="E21" s="59"/>
    </row>
    <row r="22" spans="1:5" ht="18.75" x14ac:dyDescent="0.2">
      <c r="A22" s="55" t="s">
        <v>60</v>
      </c>
      <c r="B22" s="56"/>
      <c r="C22" s="59"/>
      <c r="D22" s="56"/>
      <c r="E22" s="59"/>
    </row>
    <row r="23" spans="1:5" ht="18.75" x14ac:dyDescent="0.2">
      <c r="A23" s="55" t="s">
        <v>61</v>
      </c>
      <c r="B23" s="56"/>
      <c r="C23" s="59"/>
      <c r="D23" s="56"/>
      <c r="E23" s="59"/>
    </row>
    <row r="24" spans="1:5" ht="18.75" x14ac:dyDescent="0.2">
      <c r="A24" s="55" t="s">
        <v>62</v>
      </c>
      <c r="B24" s="58">
        <f>SUM(B25:B28)</f>
        <v>110000</v>
      </c>
      <c r="C24" s="59"/>
      <c r="D24" s="58">
        <f>SUM(D25:D28)</f>
        <v>190000</v>
      </c>
      <c r="E24" s="59"/>
    </row>
    <row r="25" spans="1:5" ht="18.75" x14ac:dyDescent="0.2">
      <c r="A25" s="55" t="s">
        <v>63</v>
      </c>
      <c r="B25" s="56"/>
      <c r="C25" s="59"/>
      <c r="D25" s="56"/>
      <c r="E25" s="59"/>
    </row>
    <row r="26" spans="1:5" ht="18.75" x14ac:dyDescent="0.2">
      <c r="A26" s="55" t="s">
        <v>64</v>
      </c>
      <c r="B26" s="56">
        <v>50000</v>
      </c>
      <c r="C26" s="59"/>
      <c r="D26" s="56">
        <v>140000</v>
      </c>
      <c r="E26" s="59"/>
    </row>
    <row r="27" spans="1:5" ht="18.75" x14ac:dyDescent="0.2">
      <c r="A27" s="55" t="s">
        <v>65</v>
      </c>
      <c r="B27" s="56">
        <v>60000</v>
      </c>
      <c r="C27" s="59"/>
      <c r="D27" s="56">
        <v>50000</v>
      </c>
      <c r="E27" s="59"/>
    </row>
    <row r="28" spans="1:5" ht="18.75" x14ac:dyDescent="0.2">
      <c r="A28" s="55" t="s">
        <v>66</v>
      </c>
      <c r="B28" s="56"/>
      <c r="C28" s="59"/>
      <c r="D28" s="56"/>
      <c r="E28" s="59"/>
    </row>
    <row r="29" spans="1:5" ht="18.75" x14ac:dyDescent="0.2">
      <c r="A29" s="55" t="s">
        <v>67</v>
      </c>
      <c r="B29" s="58"/>
      <c r="C29" s="59"/>
      <c r="D29" s="58">
        <v>0</v>
      </c>
      <c r="E29" s="59"/>
    </row>
    <row r="30" spans="1:5" ht="18.75" x14ac:dyDescent="0.2">
      <c r="A30" s="55" t="s">
        <v>68</v>
      </c>
      <c r="B30" s="58">
        <v>8500000</v>
      </c>
      <c r="C30" s="59"/>
      <c r="D30" s="58">
        <v>10000000</v>
      </c>
      <c r="E30" s="59"/>
    </row>
    <row r="31" spans="1:5" ht="37.5" x14ac:dyDescent="0.2">
      <c r="A31" s="55" t="s">
        <v>69</v>
      </c>
      <c r="B31" s="58">
        <v>2900000</v>
      </c>
      <c r="C31" s="59"/>
      <c r="D31" s="58">
        <v>2940000</v>
      </c>
      <c r="E31" s="59"/>
    </row>
    <row r="32" spans="1:5" ht="37.5" x14ac:dyDescent="0.2">
      <c r="A32" s="55" t="s">
        <v>70</v>
      </c>
      <c r="B32" s="58">
        <v>10000</v>
      </c>
      <c r="C32" s="57">
        <f>SUM(B32)</f>
        <v>10000</v>
      </c>
      <c r="D32" s="58">
        <v>10000</v>
      </c>
      <c r="E32" s="57">
        <f>SUM(D32)</f>
        <v>10000</v>
      </c>
    </row>
    <row r="33" spans="1:5" ht="18.75" x14ac:dyDescent="0.2">
      <c r="A33" s="55" t="s">
        <v>71</v>
      </c>
      <c r="B33" s="58"/>
      <c r="C33" s="57">
        <f>SUM(B33)</f>
        <v>0</v>
      </c>
      <c r="D33" s="58"/>
      <c r="E33" s="57">
        <f>SUM(D33)</f>
        <v>0</v>
      </c>
    </row>
    <row r="34" spans="1:5" ht="18.75" x14ac:dyDescent="0.2">
      <c r="A34" s="55" t="s">
        <v>72</v>
      </c>
      <c r="B34" s="58"/>
      <c r="C34" s="57">
        <f>SUM(B34)</f>
        <v>0</v>
      </c>
      <c r="D34" s="58"/>
      <c r="E34" s="57">
        <f>SUM(D34)</f>
        <v>0</v>
      </c>
    </row>
    <row r="35" spans="1:5" ht="18.75" x14ac:dyDescent="0.2">
      <c r="A35" s="55" t="s">
        <v>73</v>
      </c>
      <c r="B35" s="58"/>
      <c r="C35" s="57">
        <f>SUM(B36:B37)</f>
        <v>380000</v>
      </c>
      <c r="D35" s="58"/>
      <c r="E35" s="57">
        <f>SUM(D36:D37)</f>
        <v>360000</v>
      </c>
    </row>
    <row r="36" spans="1:5" ht="37.5" x14ac:dyDescent="0.2">
      <c r="A36" s="55" t="s">
        <v>74</v>
      </c>
      <c r="B36" s="58"/>
      <c r="C36" s="59"/>
      <c r="D36" s="58"/>
      <c r="E36" s="59"/>
    </row>
    <row r="37" spans="1:5" ht="18.75" x14ac:dyDescent="0.2">
      <c r="A37" s="55" t="s">
        <v>75</v>
      </c>
      <c r="B37" s="58">
        <v>380000</v>
      </c>
      <c r="C37" s="59"/>
      <c r="D37" s="58">
        <v>360000</v>
      </c>
      <c r="E37" s="59"/>
    </row>
    <row r="38" spans="1:5" ht="37.5" x14ac:dyDescent="0.2">
      <c r="A38" s="60" t="s">
        <v>76</v>
      </c>
      <c r="B38" s="56"/>
      <c r="C38" s="61">
        <f>SUM(C17:C37)</f>
        <v>11900000</v>
      </c>
      <c r="D38" s="56"/>
      <c r="E38" s="61">
        <f>SUM(E17:E37)</f>
        <v>13500000</v>
      </c>
    </row>
    <row r="39" spans="1:5" ht="18.75" x14ac:dyDescent="0.2">
      <c r="A39" s="60" t="s">
        <v>77</v>
      </c>
      <c r="B39" s="56"/>
      <c r="C39" s="59"/>
      <c r="D39" s="56"/>
      <c r="E39" s="59"/>
    </row>
    <row r="40" spans="1:5" ht="37.5" x14ac:dyDescent="0.2">
      <c r="A40" s="55" t="s">
        <v>78</v>
      </c>
      <c r="B40" s="62">
        <v>0</v>
      </c>
      <c r="C40" s="57">
        <f>SUM(B40)</f>
        <v>0</v>
      </c>
      <c r="D40" s="62">
        <v>0</v>
      </c>
      <c r="E40" s="57">
        <f>SUM(D40)</f>
        <v>0</v>
      </c>
    </row>
    <row r="41" spans="1:5" ht="18.75" x14ac:dyDescent="0.2">
      <c r="A41" s="55" t="s">
        <v>79</v>
      </c>
      <c r="B41" s="58"/>
      <c r="C41" s="57">
        <f>SUM(B42:B45)</f>
        <v>3884000</v>
      </c>
      <c r="D41" s="58"/>
      <c r="E41" s="57">
        <f>SUM(D42:D45)</f>
        <v>5156000</v>
      </c>
    </row>
    <row r="42" spans="1:5" ht="18.75" x14ac:dyDescent="0.2">
      <c r="A42" s="55" t="s">
        <v>80</v>
      </c>
      <c r="B42" s="56">
        <v>1500000</v>
      </c>
      <c r="C42" s="59"/>
      <c r="D42" s="56">
        <v>2650000</v>
      </c>
      <c r="E42" s="59"/>
    </row>
    <row r="43" spans="1:5" ht="18.75" x14ac:dyDescent="0.2">
      <c r="A43" s="55" t="s">
        <v>81</v>
      </c>
      <c r="B43" s="56">
        <v>1904000</v>
      </c>
      <c r="C43" s="59"/>
      <c r="D43" s="56">
        <v>2026000</v>
      </c>
      <c r="E43" s="59"/>
    </row>
    <row r="44" spans="1:5" ht="37.5" x14ac:dyDescent="0.2">
      <c r="A44" s="55" t="s">
        <v>82</v>
      </c>
      <c r="B44" s="56">
        <v>60000</v>
      </c>
      <c r="C44" s="59"/>
      <c r="D44" s="56">
        <v>20000</v>
      </c>
      <c r="E44" s="59"/>
    </row>
    <row r="45" spans="1:5" ht="37.5" x14ac:dyDescent="0.2">
      <c r="A45" s="55" t="s">
        <v>83</v>
      </c>
      <c r="B45" s="56">
        <v>420000</v>
      </c>
      <c r="C45" s="59"/>
      <c r="D45" s="56">
        <v>460000</v>
      </c>
      <c r="E45" s="59"/>
    </row>
    <row r="46" spans="1:5" ht="18.75" x14ac:dyDescent="0.2">
      <c r="A46" s="55" t="s">
        <v>84</v>
      </c>
      <c r="B46" s="56">
        <v>5000</v>
      </c>
      <c r="C46" s="57">
        <f>SUM(B46)</f>
        <v>5000</v>
      </c>
      <c r="D46" s="56">
        <v>3000</v>
      </c>
      <c r="E46" s="57">
        <f>SUM(D46)</f>
        <v>3000</v>
      </c>
    </row>
    <row r="47" spans="1:5" ht="18.75" x14ac:dyDescent="0.2">
      <c r="A47" s="55" t="s">
        <v>85</v>
      </c>
      <c r="B47" s="58"/>
      <c r="C47" s="57">
        <f>SUM(B48:B52)</f>
        <v>3300000</v>
      </c>
      <c r="D47" s="58"/>
      <c r="E47" s="57">
        <f>SUM(D48:D52)</f>
        <v>3350000</v>
      </c>
    </row>
    <row r="48" spans="1:5" ht="18.75" x14ac:dyDescent="0.2">
      <c r="A48" s="55" t="s">
        <v>86</v>
      </c>
      <c r="B48" s="56">
        <v>2600000</v>
      </c>
      <c r="C48" s="59"/>
      <c r="D48" s="56">
        <v>2510000</v>
      </c>
      <c r="E48" s="59"/>
    </row>
    <row r="49" spans="1:5" ht="18.75" x14ac:dyDescent="0.2">
      <c r="A49" s="55" t="s">
        <v>87</v>
      </c>
      <c r="B49" s="56">
        <v>500000</v>
      </c>
      <c r="C49" s="59"/>
      <c r="D49" s="56">
        <v>610000</v>
      </c>
      <c r="E49" s="59"/>
    </row>
    <row r="50" spans="1:5" ht="18.75" x14ac:dyDescent="0.2">
      <c r="A50" s="55" t="s">
        <v>88</v>
      </c>
      <c r="B50" s="56">
        <v>160000</v>
      </c>
      <c r="C50" s="59"/>
      <c r="D50" s="56">
        <v>180000</v>
      </c>
      <c r="E50" s="59"/>
    </row>
    <row r="51" spans="1:5" ht="18.75" x14ac:dyDescent="0.2">
      <c r="A51" s="55" t="s">
        <v>89</v>
      </c>
      <c r="B51" s="56"/>
      <c r="C51" s="59"/>
      <c r="D51" s="56"/>
      <c r="E51" s="59"/>
    </row>
    <row r="52" spans="1:5" ht="18.75" x14ac:dyDescent="0.2">
      <c r="A52" s="55" t="s">
        <v>90</v>
      </c>
      <c r="B52" s="56">
        <v>40000</v>
      </c>
      <c r="C52" s="59"/>
      <c r="D52" s="56">
        <v>50000</v>
      </c>
      <c r="E52" s="59"/>
    </row>
    <row r="53" spans="1:5" ht="18.75" x14ac:dyDescent="0.2">
      <c r="A53" s="55" t="s">
        <v>91</v>
      </c>
      <c r="B53" s="58"/>
      <c r="C53" s="57">
        <f>SUM(B54:B57)</f>
        <v>3800000</v>
      </c>
      <c r="D53" s="58"/>
      <c r="E53" s="57">
        <f>SUM(D54:D57)</f>
        <v>4150000</v>
      </c>
    </row>
    <row r="54" spans="1:5" ht="37.5" x14ac:dyDescent="0.2">
      <c r="A54" s="55" t="s">
        <v>92</v>
      </c>
      <c r="B54" s="56">
        <v>10000</v>
      </c>
      <c r="C54" s="59"/>
      <c r="D54" s="56">
        <v>5000</v>
      </c>
      <c r="E54" s="59"/>
    </row>
    <row r="55" spans="1:5" ht="37.5" x14ac:dyDescent="0.2">
      <c r="A55" s="55" t="s">
        <v>93</v>
      </c>
      <c r="B55" s="56">
        <v>390000</v>
      </c>
      <c r="C55" s="59"/>
      <c r="D55" s="56">
        <v>405000</v>
      </c>
      <c r="E55" s="59"/>
    </row>
    <row r="56" spans="1:5" ht="18.75" x14ac:dyDescent="0.2">
      <c r="A56" s="55" t="s">
        <v>94</v>
      </c>
      <c r="B56" s="56"/>
      <c r="C56" s="59"/>
      <c r="D56" s="56"/>
      <c r="E56" s="59"/>
    </row>
    <row r="57" spans="1:5" ht="37.5" x14ac:dyDescent="0.2">
      <c r="A57" s="55" t="s">
        <v>95</v>
      </c>
      <c r="B57" s="56">
        <v>3400000</v>
      </c>
      <c r="C57" s="59"/>
      <c r="D57" s="56">
        <v>3740000</v>
      </c>
      <c r="E57" s="59"/>
    </row>
    <row r="58" spans="1:5" ht="37.5" x14ac:dyDescent="0.2">
      <c r="A58" s="55" t="s">
        <v>96</v>
      </c>
      <c r="B58" s="56"/>
      <c r="C58" s="57">
        <f>SUM(B58)</f>
        <v>0</v>
      </c>
      <c r="D58" s="56"/>
      <c r="E58" s="57">
        <f>SUM(D58)</f>
        <v>0</v>
      </c>
    </row>
    <row r="59" spans="1:5" ht="18.75" x14ac:dyDescent="0.2">
      <c r="A59" s="55" t="s">
        <v>97</v>
      </c>
      <c r="B59" s="56"/>
      <c r="C59" s="57">
        <f>SUM(B59)</f>
        <v>0</v>
      </c>
      <c r="D59" s="56"/>
      <c r="E59" s="57">
        <f>SUM(D59)</f>
        <v>0</v>
      </c>
    </row>
    <row r="60" spans="1:5" ht="18.75" x14ac:dyDescent="0.2">
      <c r="A60" s="55" t="s">
        <v>98</v>
      </c>
      <c r="B60" s="56"/>
      <c r="C60" s="57">
        <f>SUM(B60)</f>
        <v>0</v>
      </c>
      <c r="D60" s="56"/>
      <c r="E60" s="57">
        <f>SUM(D60)</f>
        <v>0</v>
      </c>
    </row>
    <row r="61" spans="1:5" ht="18.75" x14ac:dyDescent="0.2">
      <c r="A61" s="55" t="s">
        <v>99</v>
      </c>
      <c r="B61" s="58"/>
      <c r="C61" s="57">
        <f>SUM(B62:B63)</f>
        <v>1511000</v>
      </c>
      <c r="D61" s="58"/>
      <c r="E61" s="57">
        <f>SUM(D62:D63)</f>
        <v>1491000</v>
      </c>
    </row>
    <row r="62" spans="1:5" ht="37.5" x14ac:dyDescent="0.2">
      <c r="A62" s="55" t="s">
        <v>100</v>
      </c>
      <c r="B62" s="56"/>
      <c r="C62" s="59"/>
      <c r="D62" s="56">
        <v>470000</v>
      </c>
      <c r="E62" s="59"/>
    </row>
    <row r="63" spans="1:5" ht="18.75" x14ac:dyDescent="0.2">
      <c r="A63" s="55" t="s">
        <v>101</v>
      </c>
      <c r="B63" s="56">
        <v>1511000</v>
      </c>
      <c r="C63" s="59"/>
      <c r="D63" s="56">
        <v>1021000</v>
      </c>
      <c r="E63" s="59"/>
    </row>
    <row r="64" spans="1:5" ht="18.75" x14ac:dyDescent="0.2">
      <c r="A64" s="60" t="s">
        <v>102</v>
      </c>
      <c r="B64" s="56"/>
      <c r="C64" s="61">
        <f>SUM(C39:C63)</f>
        <v>12500000</v>
      </c>
      <c r="D64" s="56"/>
      <c r="E64" s="61">
        <f>SUM(E39:E63)</f>
        <v>14150000</v>
      </c>
    </row>
    <row r="65" spans="1:5" ht="37.5" x14ac:dyDescent="0.2">
      <c r="A65" s="60" t="s">
        <v>103</v>
      </c>
      <c r="B65" s="56"/>
      <c r="C65" s="63">
        <f>C38-C64</f>
        <v>-600000</v>
      </c>
      <c r="D65" s="56"/>
      <c r="E65" s="63">
        <f>E38-E64</f>
        <v>-650000</v>
      </c>
    </row>
    <row r="66" spans="1:5" ht="18.75" x14ac:dyDescent="0.2">
      <c r="A66" s="60" t="s">
        <v>104</v>
      </c>
      <c r="B66" s="56"/>
      <c r="C66" s="59"/>
      <c r="D66" s="56"/>
      <c r="E66" s="59"/>
    </row>
    <row r="67" spans="1:5" ht="37.5" x14ac:dyDescent="0.2">
      <c r="A67" s="64" t="s">
        <v>105</v>
      </c>
      <c r="B67" s="56">
        <v>3000</v>
      </c>
      <c r="C67" s="57">
        <f>SUM(B67)</f>
        <v>3000</v>
      </c>
      <c r="D67" s="56">
        <v>3000</v>
      </c>
      <c r="E67" s="57">
        <f>SUM(D67)</f>
        <v>3000</v>
      </c>
    </row>
    <row r="68" spans="1:5" ht="18.75" x14ac:dyDescent="0.2">
      <c r="A68" s="55" t="s">
        <v>106</v>
      </c>
      <c r="B68" s="56"/>
      <c r="C68" s="57">
        <f>SUM(B69:B72)</f>
        <v>47000</v>
      </c>
      <c r="D68" s="56"/>
      <c r="E68" s="57">
        <f>SUM(D69:D72)</f>
        <v>47000</v>
      </c>
    </row>
    <row r="69" spans="1:5" ht="56.25" x14ac:dyDescent="0.2">
      <c r="A69" s="55" t="s">
        <v>107</v>
      </c>
      <c r="B69" s="56"/>
      <c r="C69" s="59"/>
      <c r="D69" s="56"/>
      <c r="E69" s="59"/>
    </row>
    <row r="70" spans="1:5" ht="37.5" x14ac:dyDescent="0.2">
      <c r="A70" s="55" t="s">
        <v>108</v>
      </c>
      <c r="B70" s="56"/>
      <c r="C70" s="59"/>
      <c r="D70" s="56"/>
      <c r="E70" s="59"/>
    </row>
    <row r="71" spans="1:5" ht="37.5" x14ac:dyDescent="0.2">
      <c r="A71" s="55" t="s">
        <v>109</v>
      </c>
      <c r="B71" s="56">
        <v>47000</v>
      </c>
      <c r="C71" s="59"/>
      <c r="D71" s="56">
        <v>47000</v>
      </c>
      <c r="E71" s="59"/>
    </row>
    <row r="72" spans="1:5" ht="56.25" x14ac:dyDescent="0.2">
      <c r="A72" s="55" t="s">
        <v>110</v>
      </c>
      <c r="B72" s="56"/>
      <c r="C72" s="59"/>
      <c r="D72" s="56"/>
      <c r="E72" s="59"/>
    </row>
    <row r="73" spans="1:5" ht="18.75" x14ac:dyDescent="0.2">
      <c r="A73" s="55" t="s">
        <v>111</v>
      </c>
      <c r="B73" s="56"/>
      <c r="C73" s="57">
        <f>SUM(B74:B76)</f>
        <v>0</v>
      </c>
      <c r="D73" s="56"/>
      <c r="E73" s="57">
        <f>SUM(D74:D76)</f>
        <v>0</v>
      </c>
    </row>
    <row r="74" spans="1:5" ht="18.75" x14ac:dyDescent="0.2">
      <c r="A74" s="55" t="s">
        <v>112</v>
      </c>
      <c r="B74" s="56"/>
      <c r="C74" s="59"/>
      <c r="D74" s="56"/>
      <c r="E74" s="59"/>
    </row>
    <row r="75" spans="1:5" ht="37.5" x14ac:dyDescent="0.2">
      <c r="A75" s="55" t="s">
        <v>113</v>
      </c>
      <c r="B75" s="56"/>
      <c r="C75" s="59"/>
      <c r="D75" s="56"/>
      <c r="E75" s="59"/>
    </row>
    <row r="76" spans="1:5" ht="18.75" x14ac:dyDescent="0.2">
      <c r="A76" s="55" t="s">
        <v>114</v>
      </c>
      <c r="B76" s="56"/>
      <c r="C76" s="59"/>
      <c r="D76" s="56"/>
      <c r="E76" s="59"/>
    </row>
    <row r="77" spans="1:5" ht="18.75" x14ac:dyDescent="0.2">
      <c r="A77" s="55" t="s">
        <v>115</v>
      </c>
      <c r="B77" s="56"/>
      <c r="C77" s="65">
        <f>SUM(B77)</f>
        <v>0</v>
      </c>
      <c r="D77" s="56"/>
      <c r="E77" s="65">
        <f>SUM(D77)</f>
        <v>0</v>
      </c>
    </row>
    <row r="78" spans="1:5" ht="37.5" x14ac:dyDescent="0.2">
      <c r="A78" s="60" t="s">
        <v>116</v>
      </c>
      <c r="B78" s="56"/>
      <c r="C78" s="63">
        <f>C67+C68-C73+C77</f>
        <v>50000</v>
      </c>
      <c r="D78" s="56"/>
      <c r="E78" s="63">
        <f>E67+E68-E73+E77</f>
        <v>50000</v>
      </c>
    </row>
    <row r="79" spans="1:5" ht="18.75" x14ac:dyDescent="0.2">
      <c r="A79" s="60" t="s">
        <v>117</v>
      </c>
      <c r="B79" s="56"/>
      <c r="C79" s="59"/>
      <c r="D79" s="56"/>
      <c r="E79" s="59"/>
    </row>
    <row r="80" spans="1:5" ht="18.75" x14ac:dyDescent="0.2">
      <c r="A80" s="55" t="s">
        <v>118</v>
      </c>
      <c r="B80" s="56"/>
      <c r="C80" s="57">
        <f>SUM(B81:B83)</f>
        <v>0</v>
      </c>
      <c r="D80" s="56"/>
      <c r="E80" s="57">
        <f>SUM(D81:D83)</f>
        <v>0</v>
      </c>
    </row>
    <row r="81" spans="1:5" ht="18.75" x14ac:dyDescent="0.2">
      <c r="A81" s="55" t="s">
        <v>119</v>
      </c>
      <c r="B81" s="56"/>
      <c r="C81" s="59"/>
      <c r="D81" s="56"/>
      <c r="E81" s="59"/>
    </row>
    <row r="82" spans="1:5" ht="37.5" x14ac:dyDescent="0.2">
      <c r="A82" s="55" t="s">
        <v>120</v>
      </c>
      <c r="B82" s="56"/>
      <c r="C82" s="59"/>
      <c r="D82" s="56"/>
      <c r="E82" s="59"/>
    </row>
    <row r="83" spans="1:5" ht="37.5" x14ac:dyDescent="0.2">
      <c r="A83" s="55" t="s">
        <v>121</v>
      </c>
      <c r="B83" s="56"/>
      <c r="C83" s="59"/>
      <c r="D83" s="56"/>
      <c r="E83" s="59"/>
    </row>
    <row r="84" spans="1:5" ht="18.75" x14ac:dyDescent="0.2">
      <c r="A84" s="55" t="s">
        <v>122</v>
      </c>
      <c r="B84" s="56"/>
      <c r="C84" s="57">
        <f>SUM(B85:B87)</f>
        <v>0</v>
      </c>
      <c r="D84" s="56"/>
      <c r="E84" s="57">
        <f>SUM(D85:D87)</f>
        <v>0</v>
      </c>
    </row>
    <row r="85" spans="1:5" ht="18.75" x14ac:dyDescent="0.2">
      <c r="A85" s="55" t="s">
        <v>119</v>
      </c>
      <c r="B85" s="56"/>
      <c r="C85" s="59"/>
      <c r="D85" s="56"/>
      <c r="E85" s="59"/>
    </row>
    <row r="86" spans="1:5" ht="37.5" x14ac:dyDescent="0.2">
      <c r="A86" s="55" t="s">
        <v>120</v>
      </c>
      <c r="B86" s="56"/>
      <c r="C86" s="59"/>
      <c r="D86" s="56"/>
      <c r="E86" s="59"/>
    </row>
    <row r="87" spans="1:5" ht="37.5" x14ac:dyDescent="0.2">
      <c r="A87" s="55" t="s">
        <v>121</v>
      </c>
      <c r="B87" s="56"/>
      <c r="C87" s="59"/>
      <c r="D87" s="56"/>
      <c r="E87" s="59"/>
    </row>
    <row r="88" spans="1:5" ht="37.5" x14ac:dyDescent="0.2">
      <c r="A88" s="60" t="s">
        <v>123</v>
      </c>
      <c r="B88" s="56"/>
      <c r="C88" s="63">
        <f>C80-C84</f>
        <v>0</v>
      </c>
      <c r="D88" s="56"/>
      <c r="E88" s="63">
        <f>E80-E84</f>
        <v>0</v>
      </c>
    </row>
    <row r="89" spans="1:5" ht="18.75" x14ac:dyDescent="0.2">
      <c r="A89" s="60" t="s">
        <v>124</v>
      </c>
      <c r="B89" s="56"/>
      <c r="C89" s="59"/>
      <c r="D89" s="56"/>
      <c r="E89" s="59"/>
    </row>
    <row r="90" spans="1:5" ht="56.25" x14ac:dyDescent="0.2">
      <c r="A90" s="55" t="s">
        <v>125</v>
      </c>
      <c r="B90" s="56">
        <v>640000</v>
      </c>
      <c r="C90" s="57">
        <f>SUM(B90)</f>
        <v>640000</v>
      </c>
      <c r="D90" s="56">
        <v>690000</v>
      </c>
      <c r="E90" s="57">
        <f>SUM(D90)</f>
        <v>690000</v>
      </c>
    </row>
    <row r="91" spans="1:5" ht="75" x14ac:dyDescent="0.2">
      <c r="A91" s="55" t="s">
        <v>126</v>
      </c>
      <c r="B91" s="56">
        <v>90000</v>
      </c>
      <c r="C91" s="57">
        <f>SUM(B91)</f>
        <v>90000</v>
      </c>
      <c r="D91" s="56">
        <v>90000</v>
      </c>
      <c r="E91" s="57">
        <f>SUM(D91)</f>
        <v>90000</v>
      </c>
    </row>
    <row r="92" spans="1:5" ht="37.5" x14ac:dyDescent="0.2">
      <c r="A92" s="60" t="s">
        <v>127</v>
      </c>
      <c r="B92" s="56"/>
      <c r="C92" s="63">
        <f>C90-C91</f>
        <v>550000</v>
      </c>
      <c r="D92" s="56"/>
      <c r="E92" s="63">
        <f>E90-E91</f>
        <v>600000</v>
      </c>
    </row>
    <row r="93" spans="1:5" ht="18.75" x14ac:dyDescent="0.2">
      <c r="A93" s="60" t="s">
        <v>128</v>
      </c>
      <c r="B93" s="56"/>
      <c r="C93" s="63">
        <f>C92+C88+C78+C65</f>
        <v>0</v>
      </c>
      <c r="D93" s="56"/>
      <c r="E93" s="63">
        <f>E92+E88+E78+E65</f>
        <v>0</v>
      </c>
    </row>
    <row r="94" spans="1:5" ht="37.5" x14ac:dyDescent="0.2">
      <c r="A94" s="60" t="s">
        <v>129</v>
      </c>
      <c r="B94" s="56"/>
      <c r="C94" s="63">
        <v>0</v>
      </c>
      <c r="D94" s="56"/>
      <c r="E94" s="63">
        <v>0</v>
      </c>
    </row>
    <row r="95" spans="1:5" ht="38.25" thickBot="1" x14ac:dyDescent="0.25">
      <c r="A95" s="66" t="s">
        <v>130</v>
      </c>
      <c r="B95" s="67"/>
      <c r="C95" s="68">
        <f>C93-C94</f>
        <v>0</v>
      </c>
      <c r="D95" s="67"/>
      <c r="E95" s="68">
        <f>E93-E94</f>
        <v>0</v>
      </c>
    </row>
    <row r="99" spans="1:5" x14ac:dyDescent="0.2">
      <c r="B99" s="69" t="s">
        <v>41</v>
      </c>
      <c r="C99" s="69"/>
      <c r="D99" s="69" t="s">
        <v>131</v>
      </c>
      <c r="E99" s="69"/>
    </row>
    <row r="100" spans="1:5" x14ac:dyDescent="0.2">
      <c r="B100" s="70" t="s">
        <v>132</v>
      </c>
      <c r="C100" s="70"/>
      <c r="D100" s="70" t="s">
        <v>42</v>
      </c>
      <c r="E100" s="70"/>
    </row>
    <row r="101" spans="1:5" x14ac:dyDescent="0.2">
      <c r="B101" s="42"/>
      <c r="C101" s="42"/>
      <c r="D101" s="42"/>
      <c r="E101" s="42"/>
    </row>
    <row r="102" spans="1:5" x14ac:dyDescent="0.2">
      <c r="A102" s="69" t="s">
        <v>133</v>
      </c>
      <c r="B102" s="42"/>
      <c r="C102" s="42"/>
      <c r="D102" s="42"/>
      <c r="E102" s="42"/>
    </row>
  </sheetData>
  <mergeCells count="1">
    <mergeCell ref="A13:E13"/>
  </mergeCells>
  <pageMargins left="7.874015748031496E-2" right="7.874015748031496E-2" top="7.874015748031496E-2" bottom="7.874015748031496E-2" header="0.31496062992125984" footer="0.31496062992125984"/>
  <pageSetup paperSize="9" scale="46" orientation="portrait" r:id="rId1"/>
  <headerFooter>
    <oddFooter>&amp;LALL.2 Budget Economico Annuale</oddFooter>
  </headerFooter>
  <rowBreaks count="1" manualBreakCount="1">
    <brk id="64" max="16383" man="1"/>
  </rowBreaks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4:G105"/>
  <sheetViews>
    <sheetView zoomScaleNormal="100" zoomScaleSheetLayoutView="100" workbookViewId="0">
      <pane ySplit="17" topLeftCell="A18" activePane="bottomLeft" state="frozen"/>
      <selection pane="bottomLeft" activeCell="A28" sqref="A28"/>
    </sheetView>
  </sheetViews>
  <sheetFormatPr defaultColWidth="5.7109375" defaultRowHeight="15" x14ac:dyDescent="0.2"/>
  <cols>
    <col min="1" max="1" width="53.85546875" style="42" customWidth="1"/>
    <col min="2" max="2" width="13.42578125" style="42" customWidth="1"/>
    <col min="3" max="3" width="18" style="42" customWidth="1"/>
    <col min="4" max="4" width="13.42578125" style="42" customWidth="1"/>
    <col min="5" max="5" width="18" style="42" customWidth="1"/>
    <col min="6" max="6" width="13.42578125" style="42" customWidth="1"/>
    <col min="7" max="7" width="18" style="42" customWidth="1"/>
    <col min="8" max="16384" width="5.7109375" style="42"/>
  </cols>
  <sheetData>
    <row r="14" spans="1:7" ht="15.75" thickBot="1" x14ac:dyDescent="0.25">
      <c r="E14" s="43" t="s">
        <v>134</v>
      </c>
    </row>
    <row r="15" spans="1:7" ht="24" thickBot="1" x14ac:dyDescent="0.25">
      <c r="A15" s="44" t="s">
        <v>135</v>
      </c>
      <c r="B15" s="45"/>
      <c r="C15" s="45"/>
      <c r="D15" s="45"/>
      <c r="E15" s="45"/>
      <c r="F15" s="45"/>
      <c r="G15" s="46"/>
    </row>
    <row r="16" spans="1:7" ht="19.5" thickBot="1" x14ac:dyDescent="0.25">
      <c r="A16" s="71"/>
      <c r="B16" s="72" t="s">
        <v>136</v>
      </c>
      <c r="C16" s="73"/>
      <c r="D16" s="74" t="s">
        <v>137</v>
      </c>
      <c r="E16" s="75"/>
      <c r="F16" s="74" t="s">
        <v>138</v>
      </c>
      <c r="G16" s="75"/>
    </row>
    <row r="17" spans="1:7" ht="19.5" thickBot="1" x14ac:dyDescent="0.25">
      <c r="A17" s="76"/>
      <c r="B17" s="77" t="s">
        <v>52</v>
      </c>
      <c r="C17" s="77" t="s">
        <v>53</v>
      </c>
      <c r="D17" s="77" t="s">
        <v>52</v>
      </c>
      <c r="E17" s="77" t="s">
        <v>53</v>
      </c>
      <c r="F17" s="77" t="s">
        <v>52</v>
      </c>
      <c r="G17" s="77" t="s">
        <v>53</v>
      </c>
    </row>
    <row r="18" spans="1:7" ht="18.75" x14ac:dyDescent="0.2">
      <c r="A18" s="52" t="s">
        <v>54</v>
      </c>
      <c r="B18" s="53"/>
      <c r="C18" s="54"/>
      <c r="D18" s="53"/>
      <c r="E18" s="54"/>
      <c r="F18" s="53"/>
      <c r="G18" s="54"/>
    </row>
    <row r="19" spans="1:7" ht="18.75" x14ac:dyDescent="0.2">
      <c r="A19" s="55" t="s">
        <v>55</v>
      </c>
      <c r="B19" s="56"/>
      <c r="C19" s="57">
        <f>SUM(B20+B21+B26+B31+B32+B33)</f>
        <v>11510000</v>
      </c>
      <c r="D19" s="56"/>
      <c r="E19" s="57">
        <f>SUM(D20+D21+D26+D31+D32+D33)</f>
        <v>11510000</v>
      </c>
      <c r="F19" s="56"/>
      <c r="G19" s="57">
        <f>SUM(F20+F21+F26+F31+F32+F33)</f>
        <v>11510000</v>
      </c>
    </row>
    <row r="20" spans="1:7" ht="18.75" x14ac:dyDescent="0.2">
      <c r="A20" s="55" t="s">
        <v>56</v>
      </c>
      <c r="B20" s="58"/>
      <c r="C20" s="59"/>
      <c r="D20" s="58"/>
      <c r="E20" s="59"/>
      <c r="F20" s="58"/>
      <c r="G20" s="59"/>
    </row>
    <row r="21" spans="1:7" ht="18.75" x14ac:dyDescent="0.2">
      <c r="A21" s="55" t="s">
        <v>57</v>
      </c>
      <c r="B21" s="58"/>
      <c r="C21" s="59"/>
      <c r="D21" s="58"/>
      <c r="E21" s="59"/>
      <c r="F21" s="58"/>
      <c r="G21" s="59"/>
    </row>
    <row r="22" spans="1:7" ht="18.75" x14ac:dyDescent="0.2">
      <c r="A22" s="55" t="s">
        <v>58</v>
      </c>
      <c r="B22" s="56"/>
      <c r="C22" s="59"/>
      <c r="D22" s="56"/>
      <c r="E22" s="59"/>
      <c r="F22" s="56"/>
      <c r="G22" s="59"/>
    </row>
    <row r="23" spans="1:7" ht="18.75" x14ac:dyDescent="0.2">
      <c r="A23" s="55" t="s">
        <v>59</v>
      </c>
      <c r="B23" s="56"/>
      <c r="C23" s="59"/>
      <c r="D23" s="56"/>
      <c r="E23" s="59"/>
      <c r="F23" s="56"/>
      <c r="G23" s="59"/>
    </row>
    <row r="24" spans="1:7" ht="18.75" x14ac:dyDescent="0.2">
      <c r="A24" s="55" t="s">
        <v>60</v>
      </c>
      <c r="B24" s="56"/>
      <c r="C24" s="59"/>
      <c r="D24" s="56"/>
      <c r="E24" s="59"/>
      <c r="F24" s="56"/>
      <c r="G24" s="59"/>
    </row>
    <row r="25" spans="1:7" ht="18.75" x14ac:dyDescent="0.2">
      <c r="A25" s="55" t="s">
        <v>61</v>
      </c>
      <c r="B25" s="56"/>
      <c r="C25" s="59"/>
      <c r="D25" s="56"/>
      <c r="E25" s="59"/>
      <c r="F25" s="56"/>
      <c r="G25" s="59"/>
    </row>
    <row r="26" spans="1:7" ht="18.75" x14ac:dyDescent="0.2">
      <c r="A26" s="55" t="s">
        <v>62</v>
      </c>
      <c r="B26" s="58">
        <f>SUM(B27:B30)</f>
        <v>110000</v>
      </c>
      <c r="C26" s="59"/>
      <c r="D26" s="58">
        <f>SUM(D27:D30)</f>
        <v>110000</v>
      </c>
      <c r="E26" s="59"/>
      <c r="F26" s="58">
        <f>SUM(F27:F30)</f>
        <v>110000</v>
      </c>
      <c r="G26" s="59"/>
    </row>
    <row r="27" spans="1:7" ht="18.75" x14ac:dyDescent="0.2">
      <c r="A27" s="55" t="s">
        <v>63</v>
      </c>
      <c r="B27" s="56"/>
      <c r="C27" s="59"/>
      <c r="D27" s="56"/>
      <c r="E27" s="59"/>
      <c r="F27" s="56"/>
      <c r="G27" s="59"/>
    </row>
    <row r="28" spans="1:7" ht="18.75" x14ac:dyDescent="0.2">
      <c r="A28" s="55" t="s">
        <v>64</v>
      </c>
      <c r="B28" s="56">
        <v>50000</v>
      </c>
      <c r="C28" s="59"/>
      <c r="D28" s="56">
        <v>50000</v>
      </c>
      <c r="E28" s="59"/>
      <c r="F28" s="56">
        <v>50000</v>
      </c>
      <c r="G28" s="59"/>
    </row>
    <row r="29" spans="1:7" ht="18.75" x14ac:dyDescent="0.2">
      <c r="A29" s="55" t="s">
        <v>65</v>
      </c>
      <c r="B29" s="56">
        <v>60000</v>
      </c>
      <c r="C29" s="59"/>
      <c r="D29" s="56">
        <v>60000</v>
      </c>
      <c r="E29" s="59"/>
      <c r="F29" s="56">
        <v>60000</v>
      </c>
      <c r="G29" s="59"/>
    </row>
    <row r="30" spans="1:7" ht="18.75" x14ac:dyDescent="0.2">
      <c r="A30" s="55" t="s">
        <v>66</v>
      </c>
      <c r="B30" s="56"/>
      <c r="C30" s="59"/>
      <c r="D30" s="56"/>
      <c r="E30" s="59"/>
      <c r="F30" s="56"/>
      <c r="G30" s="59"/>
    </row>
    <row r="31" spans="1:7" ht="18.75" x14ac:dyDescent="0.2">
      <c r="A31" s="55" t="s">
        <v>67</v>
      </c>
      <c r="B31" s="58"/>
      <c r="C31" s="59"/>
      <c r="D31" s="58"/>
      <c r="E31" s="59"/>
      <c r="F31" s="58"/>
      <c r="G31" s="59"/>
    </row>
    <row r="32" spans="1:7" ht="18.75" x14ac:dyDescent="0.2">
      <c r="A32" s="55" t="s">
        <v>68</v>
      </c>
      <c r="B32" s="58">
        <v>8500000</v>
      </c>
      <c r="C32" s="59"/>
      <c r="D32" s="58">
        <v>8500000</v>
      </c>
      <c r="E32" s="59"/>
      <c r="F32" s="58">
        <v>8500000</v>
      </c>
      <c r="G32" s="59"/>
    </row>
    <row r="33" spans="1:7" ht="37.5" x14ac:dyDescent="0.2">
      <c r="A33" s="55" t="s">
        <v>69</v>
      </c>
      <c r="B33" s="58">
        <v>2900000</v>
      </c>
      <c r="C33" s="59"/>
      <c r="D33" s="58">
        <v>2900000</v>
      </c>
      <c r="E33" s="59"/>
      <c r="F33" s="58">
        <v>2900000</v>
      </c>
      <c r="G33" s="59"/>
    </row>
    <row r="34" spans="1:7" ht="37.5" x14ac:dyDescent="0.2">
      <c r="A34" s="55" t="s">
        <v>70</v>
      </c>
      <c r="B34" s="58">
        <v>10000</v>
      </c>
      <c r="C34" s="57">
        <f>SUM(B34)</f>
        <v>10000</v>
      </c>
      <c r="D34" s="58">
        <v>10000</v>
      </c>
      <c r="E34" s="57">
        <f>SUM(D34)</f>
        <v>10000</v>
      </c>
      <c r="F34" s="58">
        <v>10000</v>
      </c>
      <c r="G34" s="57">
        <f>SUM(F34)</f>
        <v>10000</v>
      </c>
    </row>
    <row r="35" spans="1:7" ht="37.5" x14ac:dyDescent="0.2">
      <c r="A35" s="55" t="s">
        <v>71</v>
      </c>
      <c r="B35" s="58"/>
      <c r="C35" s="57">
        <f>SUM(B35)</f>
        <v>0</v>
      </c>
      <c r="D35" s="58"/>
      <c r="E35" s="57">
        <f>SUM(D35)</f>
        <v>0</v>
      </c>
      <c r="F35" s="58"/>
      <c r="G35" s="57">
        <f>SUM(F35)</f>
        <v>0</v>
      </c>
    </row>
    <row r="36" spans="1:7" ht="18.75" x14ac:dyDescent="0.2">
      <c r="A36" s="55" t="s">
        <v>72</v>
      </c>
      <c r="B36" s="58"/>
      <c r="C36" s="57">
        <f>SUM(B36)</f>
        <v>0</v>
      </c>
      <c r="D36" s="58"/>
      <c r="E36" s="57">
        <f>SUM(D36)</f>
        <v>0</v>
      </c>
      <c r="F36" s="58"/>
      <c r="G36" s="57">
        <f>SUM(F36)</f>
        <v>0</v>
      </c>
    </row>
    <row r="37" spans="1:7" ht="18.75" x14ac:dyDescent="0.2">
      <c r="A37" s="55" t="s">
        <v>73</v>
      </c>
      <c r="B37" s="58"/>
      <c r="C37" s="57">
        <f>SUM(B38:B39)</f>
        <v>380000</v>
      </c>
      <c r="D37" s="58"/>
      <c r="E37" s="57">
        <f>SUM(D38:D39)</f>
        <v>380000</v>
      </c>
      <c r="F37" s="58"/>
      <c r="G37" s="57">
        <f>SUM(F38:F39)</f>
        <v>380000</v>
      </c>
    </row>
    <row r="38" spans="1:7" ht="37.5" x14ac:dyDescent="0.2">
      <c r="A38" s="55" t="s">
        <v>74</v>
      </c>
      <c r="B38" s="58"/>
      <c r="C38" s="59"/>
      <c r="D38" s="58"/>
      <c r="E38" s="59"/>
      <c r="F38" s="58"/>
      <c r="G38" s="59"/>
    </row>
    <row r="39" spans="1:7" ht="18.75" x14ac:dyDescent="0.2">
      <c r="A39" s="55" t="s">
        <v>75</v>
      </c>
      <c r="B39" s="58">
        <v>380000</v>
      </c>
      <c r="C39" s="59"/>
      <c r="D39" s="58">
        <v>380000</v>
      </c>
      <c r="E39" s="59"/>
      <c r="F39" s="58">
        <v>380000</v>
      </c>
      <c r="G39" s="59"/>
    </row>
    <row r="40" spans="1:7" ht="37.5" x14ac:dyDescent="0.2">
      <c r="A40" s="60" t="s">
        <v>76</v>
      </c>
      <c r="B40" s="56"/>
      <c r="C40" s="61">
        <f>SUM(C19:C39)</f>
        <v>11900000</v>
      </c>
      <c r="D40" s="56"/>
      <c r="E40" s="61">
        <f>SUM(E19:E39)</f>
        <v>11900000</v>
      </c>
      <c r="F40" s="56"/>
      <c r="G40" s="61">
        <f>SUM(G19:G39)</f>
        <v>11900000</v>
      </c>
    </row>
    <row r="41" spans="1:7" ht="18.75" x14ac:dyDescent="0.2">
      <c r="A41" s="60" t="s">
        <v>77</v>
      </c>
      <c r="B41" s="56"/>
      <c r="C41" s="59"/>
      <c r="D41" s="56"/>
      <c r="E41" s="59"/>
      <c r="F41" s="56"/>
      <c r="G41" s="59"/>
    </row>
    <row r="42" spans="1:7" ht="37.5" x14ac:dyDescent="0.2">
      <c r="A42" s="55" t="s">
        <v>78</v>
      </c>
      <c r="B42" s="62">
        <v>0</v>
      </c>
      <c r="C42" s="57">
        <f>SUM(B42)</f>
        <v>0</v>
      </c>
      <c r="D42" s="62">
        <v>0</v>
      </c>
      <c r="E42" s="57">
        <f>SUM(D42)</f>
        <v>0</v>
      </c>
      <c r="F42" s="62">
        <v>0</v>
      </c>
      <c r="G42" s="57">
        <f>SUM(F42)</f>
        <v>0</v>
      </c>
    </row>
    <row r="43" spans="1:7" ht="18.75" x14ac:dyDescent="0.2">
      <c r="A43" s="55" t="s">
        <v>79</v>
      </c>
      <c r="B43" s="58"/>
      <c r="C43" s="57">
        <f>SUM(B44:B47)</f>
        <v>3884000</v>
      </c>
      <c r="D43" s="58"/>
      <c r="E43" s="57">
        <f>SUM(D44:D47)</f>
        <v>4004000</v>
      </c>
      <c r="F43" s="58"/>
      <c r="G43" s="57">
        <f>SUM(F44:F47)</f>
        <v>4144000</v>
      </c>
    </row>
    <row r="44" spans="1:7" ht="18.75" x14ac:dyDescent="0.2">
      <c r="A44" s="55" t="s">
        <v>80</v>
      </c>
      <c r="B44" s="56">
        <v>1500000</v>
      </c>
      <c r="C44" s="59"/>
      <c r="D44" s="56">
        <v>1700000</v>
      </c>
      <c r="E44" s="59"/>
      <c r="F44" s="56">
        <v>1900000</v>
      </c>
      <c r="G44" s="59"/>
    </row>
    <row r="45" spans="1:7" ht="18.75" x14ac:dyDescent="0.2">
      <c r="A45" s="55" t="s">
        <v>81</v>
      </c>
      <c r="B45" s="56">
        <v>1904000</v>
      </c>
      <c r="C45" s="59"/>
      <c r="D45" s="56">
        <v>1864000</v>
      </c>
      <c r="E45" s="59"/>
      <c r="F45" s="56">
        <v>1824000</v>
      </c>
      <c r="G45" s="59"/>
    </row>
    <row r="46" spans="1:7" ht="37.5" x14ac:dyDescent="0.2">
      <c r="A46" s="55" t="s">
        <v>82</v>
      </c>
      <c r="B46" s="56">
        <v>60000</v>
      </c>
      <c r="C46" s="59"/>
      <c r="D46" s="56">
        <v>60000</v>
      </c>
      <c r="E46" s="59"/>
      <c r="F46" s="56">
        <v>60000</v>
      </c>
      <c r="G46" s="59"/>
    </row>
    <row r="47" spans="1:7" ht="37.5" x14ac:dyDescent="0.2">
      <c r="A47" s="55" t="s">
        <v>83</v>
      </c>
      <c r="B47" s="56">
        <v>420000</v>
      </c>
      <c r="C47" s="59"/>
      <c r="D47" s="56">
        <v>380000</v>
      </c>
      <c r="E47" s="59"/>
      <c r="F47" s="56">
        <v>360000</v>
      </c>
      <c r="G47" s="59"/>
    </row>
    <row r="48" spans="1:7" ht="18.75" x14ac:dyDescent="0.2">
      <c r="A48" s="55" t="s">
        <v>84</v>
      </c>
      <c r="B48" s="56">
        <v>5000</v>
      </c>
      <c r="C48" s="57">
        <f>SUM(B48)</f>
        <v>5000</v>
      </c>
      <c r="D48" s="56">
        <v>5000</v>
      </c>
      <c r="E48" s="57">
        <f>SUM(D48)</f>
        <v>5000</v>
      </c>
      <c r="F48" s="56">
        <v>5000</v>
      </c>
      <c r="G48" s="57">
        <f>SUM(F48)</f>
        <v>5000</v>
      </c>
    </row>
    <row r="49" spans="1:7" ht="18.75" x14ac:dyDescent="0.2">
      <c r="A49" s="55" t="s">
        <v>85</v>
      </c>
      <c r="B49" s="58"/>
      <c r="C49" s="57">
        <f>SUM(B50:B54)</f>
        <v>3300000</v>
      </c>
      <c r="D49" s="58"/>
      <c r="E49" s="57">
        <f>SUM(D50:D54)</f>
        <v>3200000</v>
      </c>
      <c r="F49" s="58"/>
      <c r="G49" s="57">
        <f>SUM(F50:F54)</f>
        <v>3100000</v>
      </c>
    </row>
    <row r="50" spans="1:7" ht="18.75" x14ac:dyDescent="0.2">
      <c r="A50" s="55" t="s">
        <v>86</v>
      </c>
      <c r="B50" s="56">
        <v>2600000</v>
      </c>
      <c r="C50" s="59"/>
      <c r="D50" s="56">
        <v>2510000</v>
      </c>
      <c r="E50" s="59"/>
      <c r="F50" s="56">
        <v>2420000</v>
      </c>
      <c r="G50" s="59"/>
    </row>
    <row r="51" spans="1:7" ht="18.75" x14ac:dyDescent="0.2">
      <c r="A51" s="55" t="s">
        <v>87</v>
      </c>
      <c r="B51" s="56">
        <v>500000</v>
      </c>
      <c r="C51" s="59"/>
      <c r="D51" s="56">
        <v>490000</v>
      </c>
      <c r="E51" s="59"/>
      <c r="F51" s="56">
        <v>480000</v>
      </c>
      <c r="G51" s="59"/>
    </row>
    <row r="52" spans="1:7" ht="18.75" x14ac:dyDescent="0.2">
      <c r="A52" s="55" t="s">
        <v>88</v>
      </c>
      <c r="B52" s="56">
        <v>160000</v>
      </c>
      <c r="C52" s="59"/>
      <c r="D52" s="56">
        <v>160000</v>
      </c>
      <c r="E52" s="59"/>
      <c r="F52" s="56">
        <v>160000</v>
      </c>
      <c r="G52" s="59"/>
    </row>
    <row r="53" spans="1:7" ht="18.75" x14ac:dyDescent="0.2">
      <c r="A53" s="55" t="s">
        <v>89</v>
      </c>
      <c r="B53" s="56"/>
      <c r="C53" s="59"/>
      <c r="D53" s="56"/>
      <c r="E53" s="59"/>
      <c r="F53" s="56"/>
      <c r="G53" s="59"/>
    </row>
    <row r="54" spans="1:7" ht="18.75" x14ac:dyDescent="0.2">
      <c r="A54" s="55" t="s">
        <v>90</v>
      </c>
      <c r="B54" s="56">
        <v>40000</v>
      </c>
      <c r="C54" s="59"/>
      <c r="D54" s="56">
        <v>40000</v>
      </c>
      <c r="E54" s="59"/>
      <c r="F54" s="56">
        <v>40000</v>
      </c>
      <c r="G54" s="59"/>
    </row>
    <row r="55" spans="1:7" ht="18.75" x14ac:dyDescent="0.2">
      <c r="A55" s="55" t="s">
        <v>91</v>
      </c>
      <c r="B55" s="58"/>
      <c r="C55" s="57">
        <f>SUM(B56:B59)</f>
        <v>3800000</v>
      </c>
      <c r="D55" s="58"/>
      <c r="E55" s="57">
        <f>SUM(D56:D59)</f>
        <v>3800000</v>
      </c>
      <c r="F55" s="58"/>
      <c r="G55" s="57">
        <f>SUM(F56:F59)</f>
        <v>3800000</v>
      </c>
    </row>
    <row r="56" spans="1:7" ht="37.5" x14ac:dyDescent="0.2">
      <c r="A56" s="55" t="s">
        <v>92</v>
      </c>
      <c r="B56" s="56">
        <v>10000</v>
      </c>
      <c r="C56" s="59"/>
      <c r="D56" s="56">
        <v>10000</v>
      </c>
      <c r="E56" s="59"/>
      <c r="F56" s="56">
        <v>10000</v>
      </c>
      <c r="G56" s="59"/>
    </row>
    <row r="57" spans="1:7" ht="37.5" x14ac:dyDescent="0.2">
      <c r="A57" s="55" t="s">
        <v>93</v>
      </c>
      <c r="B57" s="56">
        <v>390000</v>
      </c>
      <c r="C57" s="59"/>
      <c r="D57" s="56">
        <v>390000</v>
      </c>
      <c r="E57" s="59"/>
      <c r="F57" s="56">
        <v>390000</v>
      </c>
      <c r="G57" s="59"/>
    </row>
    <row r="58" spans="1:7" ht="37.5" x14ac:dyDescent="0.2">
      <c r="A58" s="55" t="s">
        <v>94</v>
      </c>
      <c r="B58" s="56"/>
      <c r="C58" s="59"/>
      <c r="D58" s="56"/>
      <c r="E58" s="59"/>
      <c r="F58" s="56"/>
      <c r="G58" s="59"/>
    </row>
    <row r="59" spans="1:7" ht="37.5" x14ac:dyDescent="0.2">
      <c r="A59" s="55" t="s">
        <v>95</v>
      </c>
      <c r="B59" s="56">
        <v>3400000</v>
      </c>
      <c r="C59" s="59"/>
      <c r="D59" s="56">
        <v>3400000</v>
      </c>
      <c r="E59" s="59"/>
      <c r="F59" s="56">
        <v>3400000</v>
      </c>
      <c r="G59" s="59"/>
    </row>
    <row r="60" spans="1:7" ht="37.5" x14ac:dyDescent="0.2">
      <c r="A60" s="55" t="s">
        <v>96</v>
      </c>
      <c r="B60" s="56"/>
      <c r="C60" s="57">
        <f>SUM(B60)</f>
        <v>0</v>
      </c>
      <c r="D60" s="56"/>
      <c r="E60" s="57">
        <f>SUM(D60)</f>
        <v>0</v>
      </c>
      <c r="F60" s="56"/>
      <c r="G60" s="57">
        <f>SUM(F60)</f>
        <v>0</v>
      </c>
    </row>
    <row r="61" spans="1:7" ht="18.75" x14ac:dyDescent="0.2">
      <c r="A61" s="55" t="s">
        <v>97</v>
      </c>
      <c r="B61" s="56"/>
      <c r="C61" s="57">
        <f>SUM(B61)</f>
        <v>0</v>
      </c>
      <c r="D61" s="56"/>
      <c r="E61" s="57">
        <f>SUM(D61)</f>
        <v>0</v>
      </c>
      <c r="F61" s="56"/>
      <c r="G61" s="57">
        <f>SUM(F61)</f>
        <v>0</v>
      </c>
    </row>
    <row r="62" spans="1:7" ht="18.75" x14ac:dyDescent="0.2">
      <c r="A62" s="55" t="s">
        <v>98</v>
      </c>
      <c r="B62" s="56"/>
      <c r="C62" s="57">
        <f>SUM(B62)</f>
        <v>0</v>
      </c>
      <c r="D62" s="56"/>
      <c r="E62" s="57">
        <f>SUM(D62)</f>
        <v>0</v>
      </c>
      <c r="F62" s="56"/>
      <c r="G62" s="57">
        <f>SUM(F62)</f>
        <v>0</v>
      </c>
    </row>
    <row r="63" spans="1:7" ht="18.75" x14ac:dyDescent="0.2">
      <c r="A63" s="55" t="s">
        <v>99</v>
      </c>
      <c r="B63" s="58"/>
      <c r="C63" s="57">
        <f>SUM(B64:B65)</f>
        <v>1511000</v>
      </c>
      <c r="D63" s="58"/>
      <c r="E63" s="57">
        <f>SUM(D64:D65)</f>
        <v>1491000</v>
      </c>
      <c r="F63" s="58"/>
      <c r="G63" s="57">
        <f>SUM(F64:F65)</f>
        <v>1451000</v>
      </c>
    </row>
    <row r="64" spans="1:7" ht="37.5" x14ac:dyDescent="0.2">
      <c r="A64" s="55" t="s">
        <v>100</v>
      </c>
      <c r="B64" s="56"/>
      <c r="C64" s="59"/>
      <c r="D64" s="56"/>
      <c r="E64" s="59"/>
      <c r="F64" s="56"/>
      <c r="G64" s="59"/>
    </row>
    <row r="65" spans="1:7" ht="18.75" x14ac:dyDescent="0.2">
      <c r="A65" s="55" t="s">
        <v>101</v>
      </c>
      <c r="B65" s="56">
        <v>1511000</v>
      </c>
      <c r="C65" s="59"/>
      <c r="D65" s="56">
        <v>1491000</v>
      </c>
      <c r="E65" s="59"/>
      <c r="F65" s="56">
        <v>1451000</v>
      </c>
      <c r="G65" s="59"/>
    </row>
    <row r="66" spans="1:7" ht="37.5" x14ac:dyDescent="0.2">
      <c r="A66" s="60" t="s">
        <v>102</v>
      </c>
      <c r="B66" s="56"/>
      <c r="C66" s="61">
        <f>SUM(C41:C65)</f>
        <v>12500000</v>
      </c>
      <c r="D66" s="56"/>
      <c r="E66" s="61">
        <f>SUM(E41:E65)</f>
        <v>12500000</v>
      </c>
      <c r="F66" s="56"/>
      <c r="G66" s="61">
        <f>SUM(G41:G65)</f>
        <v>12500000</v>
      </c>
    </row>
    <row r="67" spans="1:7" ht="37.5" x14ac:dyDescent="0.2">
      <c r="A67" s="60" t="s">
        <v>103</v>
      </c>
      <c r="B67" s="56"/>
      <c r="C67" s="63">
        <f>C40-C66</f>
        <v>-600000</v>
      </c>
      <c r="D67" s="56"/>
      <c r="E67" s="63">
        <f>E40-E66</f>
        <v>-600000</v>
      </c>
      <c r="F67" s="56"/>
      <c r="G67" s="63">
        <f>G40-G66</f>
        <v>-600000</v>
      </c>
    </row>
    <row r="68" spans="1:7" ht="18.75" x14ac:dyDescent="0.2">
      <c r="A68" s="60" t="s">
        <v>104</v>
      </c>
      <c r="B68" s="56"/>
      <c r="C68" s="59"/>
      <c r="D68" s="56"/>
      <c r="E68" s="59"/>
      <c r="F68" s="56"/>
      <c r="G68" s="59"/>
    </row>
    <row r="69" spans="1:7" ht="56.25" x14ac:dyDescent="0.2">
      <c r="A69" s="64" t="s">
        <v>105</v>
      </c>
      <c r="B69" s="56">
        <v>3000</v>
      </c>
      <c r="C69" s="57">
        <f>SUM(B69)</f>
        <v>3000</v>
      </c>
      <c r="D69" s="56">
        <v>3000</v>
      </c>
      <c r="E69" s="57">
        <f>SUM(D69)</f>
        <v>3000</v>
      </c>
      <c r="F69" s="56">
        <v>3000</v>
      </c>
      <c r="G69" s="57">
        <f>SUM(F69)</f>
        <v>3000</v>
      </c>
    </row>
    <row r="70" spans="1:7" ht="18.75" x14ac:dyDescent="0.2">
      <c r="A70" s="55" t="s">
        <v>106</v>
      </c>
      <c r="B70" s="56"/>
      <c r="C70" s="57">
        <f>SUM(B71:B74)</f>
        <v>47000</v>
      </c>
      <c r="D70" s="56"/>
      <c r="E70" s="57">
        <f>SUM(D71:D74)</f>
        <v>47000</v>
      </c>
      <c r="F70" s="56"/>
      <c r="G70" s="57">
        <f>SUM(F71:F74)</f>
        <v>47000</v>
      </c>
    </row>
    <row r="71" spans="1:7" ht="75" x14ac:dyDescent="0.2">
      <c r="A71" s="55" t="s">
        <v>107</v>
      </c>
      <c r="B71" s="56"/>
      <c r="C71" s="59"/>
      <c r="D71" s="56"/>
      <c r="E71" s="59"/>
      <c r="F71" s="56"/>
      <c r="G71" s="59"/>
    </row>
    <row r="72" spans="1:7" ht="37.5" x14ac:dyDescent="0.2">
      <c r="A72" s="55" t="s">
        <v>108</v>
      </c>
      <c r="B72" s="56"/>
      <c r="C72" s="59"/>
      <c r="D72" s="56"/>
      <c r="E72" s="59"/>
      <c r="F72" s="56"/>
      <c r="G72" s="59"/>
    </row>
    <row r="73" spans="1:7" ht="37.5" x14ac:dyDescent="0.2">
      <c r="A73" s="55" t="s">
        <v>109</v>
      </c>
      <c r="B73" s="56">
        <v>47000</v>
      </c>
      <c r="C73" s="59"/>
      <c r="D73" s="56">
        <v>47000</v>
      </c>
      <c r="E73" s="59"/>
      <c r="F73" s="56">
        <v>47000</v>
      </c>
      <c r="G73" s="59"/>
    </row>
    <row r="74" spans="1:7" ht="75" x14ac:dyDescent="0.2">
      <c r="A74" s="55" t="s">
        <v>110</v>
      </c>
      <c r="B74" s="56"/>
      <c r="C74" s="59"/>
      <c r="D74" s="56"/>
      <c r="E74" s="59"/>
      <c r="F74" s="56"/>
      <c r="G74" s="59"/>
    </row>
    <row r="75" spans="1:7" ht="18.75" x14ac:dyDescent="0.2">
      <c r="A75" s="55" t="s">
        <v>111</v>
      </c>
      <c r="B75" s="56"/>
      <c r="C75" s="57">
        <f>SUM(B76:B78)</f>
        <v>0</v>
      </c>
      <c r="D75" s="56"/>
      <c r="E75" s="57">
        <f>SUM(D76:D78)</f>
        <v>0</v>
      </c>
      <c r="F75" s="56"/>
      <c r="G75" s="57">
        <f>SUM(F76:F78)</f>
        <v>0</v>
      </c>
    </row>
    <row r="76" spans="1:7" ht="18.75" x14ac:dyDescent="0.2">
      <c r="A76" s="55" t="s">
        <v>112</v>
      </c>
      <c r="B76" s="56"/>
      <c r="C76" s="59"/>
      <c r="D76" s="56"/>
      <c r="E76" s="59"/>
      <c r="F76" s="56"/>
      <c r="G76" s="59"/>
    </row>
    <row r="77" spans="1:7" ht="37.5" x14ac:dyDescent="0.2">
      <c r="A77" s="55" t="s">
        <v>113</v>
      </c>
      <c r="B77" s="56"/>
      <c r="C77" s="59"/>
      <c r="D77" s="56"/>
      <c r="E77" s="59"/>
      <c r="F77" s="56"/>
      <c r="G77" s="59"/>
    </row>
    <row r="78" spans="1:7" ht="18.75" x14ac:dyDescent="0.2">
      <c r="A78" s="55" t="s">
        <v>114</v>
      </c>
      <c r="B78" s="56"/>
      <c r="C78" s="59"/>
      <c r="D78" s="56"/>
      <c r="E78" s="59"/>
      <c r="F78" s="56"/>
      <c r="G78" s="59"/>
    </row>
    <row r="79" spans="1:7" ht="18.75" x14ac:dyDescent="0.2">
      <c r="A79" s="55" t="s">
        <v>115</v>
      </c>
      <c r="B79" s="56"/>
      <c r="C79" s="65">
        <f>SUM(B79)</f>
        <v>0</v>
      </c>
      <c r="D79" s="56"/>
      <c r="E79" s="65">
        <f>SUM(D79)</f>
        <v>0</v>
      </c>
      <c r="F79" s="56"/>
      <c r="G79" s="65">
        <f>SUM(F79)</f>
        <v>0</v>
      </c>
    </row>
    <row r="80" spans="1:7" ht="56.25" x14ac:dyDescent="0.2">
      <c r="A80" s="60" t="s">
        <v>116</v>
      </c>
      <c r="B80" s="56"/>
      <c r="C80" s="63">
        <f>C69+C70-C75+C79</f>
        <v>50000</v>
      </c>
      <c r="D80" s="56"/>
      <c r="E80" s="63">
        <f>E69+E70-E75+E79</f>
        <v>50000</v>
      </c>
      <c r="F80" s="56"/>
      <c r="G80" s="63">
        <f>G69+G70-G75+G79</f>
        <v>50000</v>
      </c>
    </row>
    <row r="81" spans="1:7" ht="37.5" x14ac:dyDescent="0.2">
      <c r="A81" s="60" t="s">
        <v>117</v>
      </c>
      <c r="B81" s="56"/>
      <c r="C81" s="59"/>
      <c r="D81" s="56"/>
      <c r="E81" s="59"/>
      <c r="F81" s="56"/>
      <c r="G81" s="59"/>
    </row>
    <row r="82" spans="1:7" ht="18.75" x14ac:dyDescent="0.2">
      <c r="A82" s="55" t="s">
        <v>118</v>
      </c>
      <c r="B82" s="56"/>
      <c r="C82" s="57">
        <f>SUM(B83:B85)</f>
        <v>0</v>
      </c>
      <c r="D82" s="56"/>
      <c r="E82" s="57">
        <f>SUM(D83:D85)</f>
        <v>0</v>
      </c>
      <c r="F82" s="56"/>
      <c r="G82" s="57">
        <f>SUM(F83:F85)</f>
        <v>0</v>
      </c>
    </row>
    <row r="83" spans="1:7" ht="18.75" x14ac:dyDescent="0.2">
      <c r="A83" s="55" t="s">
        <v>119</v>
      </c>
      <c r="B83" s="56"/>
      <c r="C83" s="59"/>
      <c r="D83" s="56"/>
      <c r="E83" s="59"/>
      <c r="F83" s="56"/>
      <c r="G83" s="59"/>
    </row>
    <row r="84" spans="1:7" ht="37.5" x14ac:dyDescent="0.2">
      <c r="A84" s="55" t="s">
        <v>120</v>
      </c>
      <c r="B84" s="56"/>
      <c r="C84" s="59"/>
      <c r="D84" s="56"/>
      <c r="E84" s="59"/>
      <c r="F84" s="56"/>
      <c r="G84" s="59"/>
    </row>
    <row r="85" spans="1:7" ht="37.5" x14ac:dyDescent="0.2">
      <c r="A85" s="55" t="s">
        <v>121</v>
      </c>
      <c r="B85" s="56"/>
      <c r="C85" s="59"/>
      <c r="D85" s="56"/>
      <c r="E85" s="59"/>
      <c r="F85" s="56"/>
      <c r="G85" s="59"/>
    </row>
    <row r="86" spans="1:7" ht="18.75" x14ac:dyDescent="0.2">
      <c r="A86" s="55" t="s">
        <v>122</v>
      </c>
      <c r="B86" s="56"/>
      <c r="C86" s="57">
        <f>SUM(B87:B89)</f>
        <v>0</v>
      </c>
      <c r="D86" s="56"/>
      <c r="E86" s="57">
        <f>SUM(D87:D89)</f>
        <v>0</v>
      </c>
      <c r="F86" s="56"/>
      <c r="G86" s="57">
        <f>SUM(F87:F89)</f>
        <v>0</v>
      </c>
    </row>
    <row r="87" spans="1:7" ht="18.75" x14ac:dyDescent="0.2">
      <c r="A87" s="55" t="s">
        <v>119</v>
      </c>
      <c r="B87" s="56"/>
      <c r="C87" s="59"/>
      <c r="D87" s="56"/>
      <c r="E87" s="59"/>
      <c r="F87" s="56"/>
      <c r="G87" s="59"/>
    </row>
    <row r="88" spans="1:7" ht="37.5" x14ac:dyDescent="0.2">
      <c r="A88" s="55" t="s">
        <v>120</v>
      </c>
      <c r="B88" s="56"/>
      <c r="C88" s="59"/>
      <c r="D88" s="56"/>
      <c r="E88" s="59"/>
      <c r="F88" s="56"/>
      <c r="G88" s="59"/>
    </row>
    <row r="89" spans="1:7" ht="37.5" x14ac:dyDescent="0.2">
      <c r="A89" s="55" t="s">
        <v>121</v>
      </c>
      <c r="B89" s="56"/>
      <c r="C89" s="59"/>
      <c r="D89" s="56"/>
      <c r="E89" s="59"/>
      <c r="F89" s="56"/>
      <c r="G89" s="59"/>
    </row>
    <row r="90" spans="1:7" ht="37.5" x14ac:dyDescent="0.2">
      <c r="A90" s="60" t="s">
        <v>123</v>
      </c>
      <c r="B90" s="56"/>
      <c r="C90" s="63">
        <f>C82-C86</f>
        <v>0</v>
      </c>
      <c r="D90" s="56"/>
      <c r="E90" s="63">
        <f>E82-E86</f>
        <v>0</v>
      </c>
      <c r="F90" s="56"/>
      <c r="G90" s="63">
        <f>G82-G86</f>
        <v>0</v>
      </c>
    </row>
    <row r="91" spans="1:7" ht="18.75" x14ac:dyDescent="0.2">
      <c r="A91" s="60" t="s">
        <v>124</v>
      </c>
      <c r="B91" s="56"/>
      <c r="C91" s="59"/>
      <c r="D91" s="56"/>
      <c r="E91" s="59"/>
      <c r="F91" s="56"/>
      <c r="G91" s="59"/>
    </row>
    <row r="92" spans="1:7" ht="56.25" x14ac:dyDescent="0.2">
      <c r="A92" s="55" t="s">
        <v>125</v>
      </c>
      <c r="B92" s="56">
        <v>640000</v>
      </c>
      <c r="C92" s="57">
        <f>SUM(B92)</f>
        <v>640000</v>
      </c>
      <c r="D92" s="56">
        <v>640000</v>
      </c>
      <c r="E92" s="57">
        <f>SUM(D92)</f>
        <v>640000</v>
      </c>
      <c r="F92" s="56">
        <v>640000</v>
      </c>
      <c r="G92" s="57">
        <f>SUM(F92)</f>
        <v>640000</v>
      </c>
    </row>
    <row r="93" spans="1:7" ht="75" x14ac:dyDescent="0.2">
      <c r="A93" s="55" t="s">
        <v>126</v>
      </c>
      <c r="B93" s="56">
        <v>90000</v>
      </c>
      <c r="C93" s="57">
        <f>SUM(B93)</f>
        <v>90000</v>
      </c>
      <c r="D93" s="56">
        <v>90000</v>
      </c>
      <c r="E93" s="57">
        <f>SUM(D93)</f>
        <v>90000</v>
      </c>
      <c r="F93" s="56">
        <v>90000</v>
      </c>
      <c r="G93" s="57">
        <f>SUM(F93)</f>
        <v>90000</v>
      </c>
    </row>
    <row r="94" spans="1:7" ht="18.75" x14ac:dyDescent="0.2">
      <c r="A94" s="60" t="s">
        <v>139</v>
      </c>
      <c r="B94" s="56"/>
      <c r="C94" s="63">
        <f>C92-C93</f>
        <v>550000</v>
      </c>
      <c r="D94" s="56"/>
      <c r="E94" s="63">
        <f>E92-E93</f>
        <v>550000</v>
      </c>
      <c r="F94" s="56"/>
      <c r="G94" s="63">
        <f>G92-G93</f>
        <v>550000</v>
      </c>
    </row>
    <row r="95" spans="1:7" ht="18.75" x14ac:dyDescent="0.2">
      <c r="A95" s="60" t="s">
        <v>128</v>
      </c>
      <c r="B95" s="56"/>
      <c r="C95" s="63">
        <f>C94+C90+C80+C67</f>
        <v>0</v>
      </c>
      <c r="D95" s="56"/>
      <c r="E95" s="63">
        <f>E94+E90+E80+E67</f>
        <v>0</v>
      </c>
      <c r="F95" s="56"/>
      <c r="G95" s="63">
        <f>G94+G90+G80+G67</f>
        <v>0</v>
      </c>
    </row>
    <row r="96" spans="1:7" ht="37.5" x14ac:dyDescent="0.2">
      <c r="A96" s="60" t="s">
        <v>129</v>
      </c>
      <c r="B96" s="56"/>
      <c r="C96" s="63">
        <v>0</v>
      </c>
      <c r="D96" s="56"/>
      <c r="E96" s="63">
        <v>0</v>
      </c>
      <c r="F96" s="56"/>
      <c r="G96" s="63">
        <v>0</v>
      </c>
    </row>
    <row r="97" spans="1:7" ht="36.75" customHeight="1" thickBot="1" x14ac:dyDescent="0.25">
      <c r="A97" s="66" t="s">
        <v>140</v>
      </c>
      <c r="B97" s="67"/>
      <c r="C97" s="68">
        <f>C95-C96</f>
        <v>0</v>
      </c>
      <c r="D97" s="67"/>
      <c r="E97" s="68">
        <f>E95-E96</f>
        <v>0</v>
      </c>
      <c r="F97" s="67"/>
      <c r="G97" s="68">
        <f>G95-G96</f>
        <v>0</v>
      </c>
    </row>
    <row r="102" spans="1:7" x14ac:dyDescent="0.2">
      <c r="C102" s="69" t="s">
        <v>41</v>
      </c>
      <c r="D102" s="69"/>
      <c r="F102" s="69" t="s">
        <v>131</v>
      </c>
    </row>
    <row r="103" spans="1:7" x14ac:dyDescent="0.2">
      <c r="C103" s="70" t="s">
        <v>132</v>
      </c>
      <c r="D103" s="70"/>
      <c r="F103" s="70" t="s">
        <v>42</v>
      </c>
    </row>
    <row r="104" spans="1:7" x14ac:dyDescent="0.2">
      <c r="A104" s="69"/>
    </row>
    <row r="105" spans="1:7" x14ac:dyDescent="0.2">
      <c r="A105" s="69"/>
      <c r="B105" s="69" t="s">
        <v>141</v>
      </c>
    </row>
  </sheetData>
  <mergeCells count="4">
    <mergeCell ref="A15:G15"/>
    <mergeCell ref="A16:A17"/>
    <mergeCell ref="D16:E16"/>
    <mergeCell ref="F16:G16"/>
  </mergeCells>
  <pageMargins left="0.70866141732283472" right="0.70866141732283472" top="0.74803149606299213" bottom="0.74803149606299213" header="0.31496062992125984" footer="0.31496062992125984"/>
  <pageSetup paperSize="9" scale="53" fitToHeight="2" orientation="portrait" r:id="rId1"/>
  <headerFooter>
    <oddFooter>&amp;LALL.1 Budget Economico Pluriennale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C160"/>
  <sheetViews>
    <sheetView zoomScaleNormal="100" workbookViewId="0">
      <pane ySplit="17" topLeftCell="A45" activePane="bottomLeft" state="frozen"/>
      <selection pane="bottomLeft" activeCell="B64" sqref="B64"/>
    </sheetView>
  </sheetViews>
  <sheetFormatPr defaultRowHeight="12.75" x14ac:dyDescent="0.2"/>
  <cols>
    <col min="1" max="1" width="11.7109375" bestFit="1" customWidth="1"/>
    <col min="2" max="2" width="77.28515625" customWidth="1"/>
    <col min="3" max="3" width="26.85546875" bestFit="1" customWidth="1"/>
  </cols>
  <sheetData>
    <row r="14" spans="1:3" ht="13.5" thickBot="1" x14ac:dyDescent="0.25">
      <c r="B14" s="78" t="s">
        <v>142</v>
      </c>
    </row>
    <row r="15" spans="1:3" ht="27" thickBot="1" x14ac:dyDescent="0.45">
      <c r="A15" s="79" t="s">
        <v>143</v>
      </c>
      <c r="B15" s="80"/>
      <c r="C15" s="81"/>
    </row>
    <row r="16" spans="1:3" ht="21" thickBot="1" x14ac:dyDescent="0.35">
      <c r="A16" s="82" t="s">
        <v>144</v>
      </c>
      <c r="B16" s="83"/>
      <c r="C16" s="84"/>
    </row>
    <row r="17" spans="1:3" ht="18.75" thickBot="1" x14ac:dyDescent="0.3">
      <c r="A17" s="85" t="s">
        <v>145</v>
      </c>
      <c r="B17" s="86" t="s">
        <v>146</v>
      </c>
      <c r="C17" s="87" t="s">
        <v>147</v>
      </c>
    </row>
    <row r="18" spans="1:3" ht="13.5" thickBot="1" x14ac:dyDescent="0.25">
      <c r="A18" s="88"/>
      <c r="B18" s="89" t="s">
        <v>148</v>
      </c>
      <c r="C18" s="90"/>
    </row>
    <row r="19" spans="1:3" x14ac:dyDescent="0.2">
      <c r="A19" s="91">
        <v>1100</v>
      </c>
      <c r="B19" s="92" t="s">
        <v>149</v>
      </c>
      <c r="C19" s="93">
        <v>4500000</v>
      </c>
    </row>
    <row r="20" spans="1:3" x14ac:dyDescent="0.2">
      <c r="A20" s="94">
        <v>1200</v>
      </c>
      <c r="B20" s="95" t="s">
        <v>150</v>
      </c>
      <c r="C20" s="96">
        <v>300000</v>
      </c>
    </row>
    <row r="21" spans="1:3" x14ac:dyDescent="0.2">
      <c r="A21" s="94">
        <v>1300</v>
      </c>
      <c r="B21" s="95" t="s">
        <v>151</v>
      </c>
      <c r="C21" s="96">
        <v>70000</v>
      </c>
    </row>
    <row r="22" spans="1:3" x14ac:dyDescent="0.2">
      <c r="A22" s="94">
        <v>1400</v>
      </c>
      <c r="B22" s="95" t="s">
        <v>152</v>
      </c>
      <c r="C22" s="96">
        <v>2900000</v>
      </c>
    </row>
    <row r="23" spans="1:3" ht="13.5" thickBot="1" x14ac:dyDescent="0.25">
      <c r="A23" s="97">
        <v>1500</v>
      </c>
      <c r="B23" s="98" t="s">
        <v>153</v>
      </c>
      <c r="C23" s="96"/>
    </row>
    <row r="24" spans="1:3" ht="26.25" thickBot="1" x14ac:dyDescent="0.25">
      <c r="A24" s="99"/>
      <c r="B24" s="89" t="s">
        <v>154</v>
      </c>
      <c r="C24" s="100"/>
    </row>
    <row r="25" spans="1:3" x14ac:dyDescent="0.2">
      <c r="A25" s="101"/>
      <c r="B25" s="102" t="s">
        <v>155</v>
      </c>
      <c r="C25" s="103"/>
    </row>
    <row r="26" spans="1:3" x14ac:dyDescent="0.2">
      <c r="A26" s="104">
        <v>2101</v>
      </c>
      <c r="B26" s="95" t="s">
        <v>156</v>
      </c>
      <c r="C26" s="96"/>
    </row>
    <row r="27" spans="1:3" x14ac:dyDescent="0.2">
      <c r="A27" s="94">
        <v>2199</v>
      </c>
      <c r="B27" s="95" t="s">
        <v>157</v>
      </c>
      <c r="C27" s="96">
        <v>6000</v>
      </c>
    </row>
    <row r="28" spans="1:3" x14ac:dyDescent="0.2">
      <c r="A28" s="105"/>
      <c r="B28" s="106" t="s">
        <v>158</v>
      </c>
      <c r="C28" s="107"/>
    </row>
    <row r="29" spans="1:3" x14ac:dyDescent="0.2">
      <c r="A29" s="104">
        <v>2201</v>
      </c>
      <c r="B29" s="95" t="s">
        <v>159</v>
      </c>
      <c r="C29" s="96">
        <v>80000</v>
      </c>
    </row>
    <row r="30" spans="1:3" x14ac:dyDescent="0.2">
      <c r="A30" s="108">
        <v>2202</v>
      </c>
      <c r="B30" s="95" t="s">
        <v>160</v>
      </c>
      <c r="C30" s="96">
        <v>10000</v>
      </c>
    </row>
    <row r="31" spans="1:3" x14ac:dyDescent="0.2">
      <c r="A31" s="104">
        <v>2203</v>
      </c>
      <c r="B31" s="95" t="s">
        <v>161</v>
      </c>
      <c r="C31" s="96"/>
    </row>
    <row r="32" spans="1:3" ht="13.5" thickBot="1" x14ac:dyDescent="0.25">
      <c r="A32" s="109">
        <v>2299</v>
      </c>
      <c r="B32" s="98" t="s">
        <v>162</v>
      </c>
      <c r="C32" s="96">
        <v>200000</v>
      </c>
    </row>
    <row r="33" spans="1:3" ht="13.5" thickBot="1" x14ac:dyDescent="0.25">
      <c r="A33" s="110"/>
      <c r="B33" s="111" t="s">
        <v>163</v>
      </c>
      <c r="C33" s="100"/>
    </row>
    <row r="34" spans="1:3" x14ac:dyDescent="0.2">
      <c r="A34" s="104"/>
      <c r="B34" s="106" t="s">
        <v>164</v>
      </c>
      <c r="C34" s="107">
        <v>0</v>
      </c>
    </row>
    <row r="35" spans="1:3" x14ac:dyDescent="0.2">
      <c r="A35" s="104">
        <v>3101</v>
      </c>
      <c r="B35" s="95" t="s">
        <v>165</v>
      </c>
      <c r="C35" s="107">
        <v>0</v>
      </c>
    </row>
    <row r="36" spans="1:3" x14ac:dyDescent="0.2">
      <c r="A36" s="104">
        <v>3102</v>
      </c>
      <c r="B36" s="95" t="s">
        <v>166</v>
      </c>
      <c r="C36" s="107">
        <v>0</v>
      </c>
    </row>
    <row r="37" spans="1:3" x14ac:dyDescent="0.2">
      <c r="A37" s="104">
        <v>3103</v>
      </c>
      <c r="B37" s="112" t="s">
        <v>167</v>
      </c>
      <c r="C37" s="107">
        <v>0</v>
      </c>
    </row>
    <row r="38" spans="1:3" x14ac:dyDescent="0.2">
      <c r="A38" s="104">
        <v>3104</v>
      </c>
      <c r="B38" s="112" t="s">
        <v>168</v>
      </c>
      <c r="C38" s="107">
        <v>0</v>
      </c>
    </row>
    <row r="39" spans="1:3" x14ac:dyDescent="0.2">
      <c r="A39" s="104">
        <v>3105</v>
      </c>
      <c r="B39" s="95" t="s">
        <v>169</v>
      </c>
      <c r="C39" s="107">
        <v>250000</v>
      </c>
    </row>
    <row r="40" spans="1:3" x14ac:dyDescent="0.2">
      <c r="A40" s="104">
        <v>3106</v>
      </c>
      <c r="B40" s="95" t="s">
        <v>170</v>
      </c>
      <c r="C40" s="107">
        <v>0</v>
      </c>
    </row>
    <row r="41" spans="1:3" x14ac:dyDescent="0.2">
      <c r="A41" s="104">
        <v>3107</v>
      </c>
      <c r="B41" s="95" t="s">
        <v>171</v>
      </c>
      <c r="C41" s="107">
        <v>0</v>
      </c>
    </row>
    <row r="42" spans="1:3" x14ac:dyDescent="0.2">
      <c r="A42" s="104">
        <v>3108</v>
      </c>
      <c r="B42" s="95" t="s">
        <v>172</v>
      </c>
      <c r="C42" s="107">
        <v>0</v>
      </c>
    </row>
    <row r="43" spans="1:3" x14ac:dyDescent="0.2">
      <c r="A43" s="104">
        <v>3109</v>
      </c>
      <c r="B43" s="95" t="s">
        <v>173</v>
      </c>
      <c r="C43" s="107">
        <v>0</v>
      </c>
    </row>
    <row r="44" spans="1:3" x14ac:dyDescent="0.2">
      <c r="A44" s="104">
        <v>3110</v>
      </c>
      <c r="B44" s="95" t="s">
        <v>174</v>
      </c>
      <c r="C44" s="107">
        <v>0</v>
      </c>
    </row>
    <row r="45" spans="1:3" x14ac:dyDescent="0.2">
      <c r="A45" s="104">
        <v>3111</v>
      </c>
      <c r="B45" s="112" t="s">
        <v>175</v>
      </c>
      <c r="C45" s="107">
        <v>0</v>
      </c>
    </row>
    <row r="46" spans="1:3" x14ac:dyDescent="0.2">
      <c r="A46" s="104">
        <v>3112</v>
      </c>
      <c r="B46" s="95" t="s">
        <v>176</v>
      </c>
      <c r="C46" s="107">
        <v>0</v>
      </c>
    </row>
    <row r="47" spans="1:3" x14ac:dyDescent="0.2">
      <c r="A47" s="104">
        <v>3113</v>
      </c>
      <c r="B47" s="95" t="s">
        <v>177</v>
      </c>
      <c r="C47" s="107">
        <v>0</v>
      </c>
    </row>
    <row r="48" spans="1:3" x14ac:dyDescent="0.2">
      <c r="A48" s="104">
        <v>3114</v>
      </c>
      <c r="B48" s="95" t="s">
        <v>178</v>
      </c>
      <c r="C48" s="107">
        <v>0</v>
      </c>
    </row>
    <row r="49" spans="1:3" x14ac:dyDescent="0.2">
      <c r="A49" s="104">
        <v>3115</v>
      </c>
      <c r="B49" s="95" t="s">
        <v>179</v>
      </c>
      <c r="C49" s="107">
        <v>0</v>
      </c>
    </row>
    <row r="50" spans="1:3" x14ac:dyDescent="0.2">
      <c r="A50" s="104">
        <v>3116</v>
      </c>
      <c r="B50" s="95" t="s">
        <v>180</v>
      </c>
      <c r="C50" s="107">
        <v>0</v>
      </c>
    </row>
    <row r="51" spans="1:3" x14ac:dyDescent="0.2">
      <c r="A51" s="104">
        <v>3117</v>
      </c>
      <c r="B51" s="95" t="s">
        <v>181</v>
      </c>
      <c r="C51" s="107">
        <v>0</v>
      </c>
    </row>
    <row r="52" spans="1:3" x14ac:dyDescent="0.2">
      <c r="A52" s="104">
        <v>3118</v>
      </c>
      <c r="B52" s="95" t="s">
        <v>182</v>
      </c>
      <c r="C52" s="107">
        <v>0</v>
      </c>
    </row>
    <row r="53" spans="1:3" x14ac:dyDescent="0.2">
      <c r="A53" s="104">
        <v>3119</v>
      </c>
      <c r="B53" s="95" t="s">
        <v>183</v>
      </c>
      <c r="C53" s="107">
        <v>0</v>
      </c>
    </row>
    <row r="54" spans="1:3" x14ac:dyDescent="0.2">
      <c r="A54" s="104">
        <v>3120</v>
      </c>
      <c r="B54" s="95" t="s">
        <v>184</v>
      </c>
      <c r="C54" s="107">
        <v>0</v>
      </c>
    </row>
    <row r="55" spans="1:3" x14ac:dyDescent="0.2">
      <c r="A55" s="104">
        <v>3121</v>
      </c>
      <c r="B55" s="95" t="s">
        <v>185</v>
      </c>
      <c r="C55" s="107">
        <v>0</v>
      </c>
    </row>
    <row r="56" spans="1:3" ht="14.25" customHeight="1" x14ac:dyDescent="0.2">
      <c r="A56" s="104">
        <v>3122</v>
      </c>
      <c r="B56" s="95" t="s">
        <v>186</v>
      </c>
      <c r="C56" s="107">
        <v>0</v>
      </c>
    </row>
    <row r="57" spans="1:3" x14ac:dyDescent="0.2">
      <c r="A57" s="104">
        <v>3123</v>
      </c>
      <c r="B57" s="95" t="s">
        <v>187</v>
      </c>
      <c r="C57" s="96">
        <v>70000</v>
      </c>
    </row>
    <row r="58" spans="1:3" x14ac:dyDescent="0.2">
      <c r="A58" s="104">
        <v>3124</v>
      </c>
      <c r="B58" s="95" t="s">
        <v>188</v>
      </c>
      <c r="C58" s="107">
        <v>0</v>
      </c>
    </row>
    <row r="59" spans="1:3" x14ac:dyDescent="0.2">
      <c r="A59" s="104">
        <v>3125</v>
      </c>
      <c r="B59" s="95" t="s">
        <v>189</v>
      </c>
      <c r="C59" s="107">
        <v>0</v>
      </c>
    </row>
    <row r="60" spans="1:3" x14ac:dyDescent="0.2">
      <c r="A60" s="104">
        <v>3126</v>
      </c>
      <c r="B60" s="95" t="s">
        <v>190</v>
      </c>
      <c r="C60" s="107">
        <v>0</v>
      </c>
    </row>
    <row r="61" spans="1:3" x14ac:dyDescent="0.2">
      <c r="A61" s="104">
        <v>3127</v>
      </c>
      <c r="B61" s="95" t="s">
        <v>191</v>
      </c>
      <c r="C61" s="107">
        <v>0</v>
      </c>
    </row>
    <row r="62" spans="1:3" x14ac:dyDescent="0.2">
      <c r="A62" s="104">
        <v>3128</v>
      </c>
      <c r="B62" s="95" t="s">
        <v>192</v>
      </c>
      <c r="C62" s="107">
        <v>0</v>
      </c>
    </row>
    <row r="63" spans="1:3" x14ac:dyDescent="0.2">
      <c r="A63" s="104">
        <v>3129</v>
      </c>
      <c r="B63" s="95" t="s">
        <v>193</v>
      </c>
      <c r="C63" s="107">
        <v>0</v>
      </c>
    </row>
    <row r="64" spans="1:3" x14ac:dyDescent="0.2">
      <c r="A64" s="104">
        <v>3199</v>
      </c>
      <c r="B64" s="95" t="s">
        <v>194</v>
      </c>
      <c r="C64" s="107">
        <v>0</v>
      </c>
    </row>
    <row r="65" spans="1:3" x14ac:dyDescent="0.2">
      <c r="A65" s="104"/>
      <c r="B65" s="106" t="s">
        <v>195</v>
      </c>
      <c r="C65" s="107"/>
    </row>
    <row r="66" spans="1:3" x14ac:dyDescent="0.2">
      <c r="A66" s="104">
        <v>3201</v>
      </c>
      <c r="B66" s="95" t="s">
        <v>196</v>
      </c>
      <c r="C66" s="107">
        <v>0</v>
      </c>
    </row>
    <row r="67" spans="1:3" x14ac:dyDescent="0.2">
      <c r="A67" s="104">
        <v>3202</v>
      </c>
      <c r="B67" s="95" t="s">
        <v>197</v>
      </c>
      <c r="C67" s="107">
        <v>0</v>
      </c>
    </row>
    <row r="68" spans="1:3" x14ac:dyDescent="0.2">
      <c r="A68" s="104">
        <v>3203</v>
      </c>
      <c r="B68" s="95" t="s">
        <v>198</v>
      </c>
      <c r="C68" s="107">
        <v>0</v>
      </c>
    </row>
    <row r="69" spans="1:3" x14ac:dyDescent="0.2">
      <c r="A69" s="104">
        <v>3204</v>
      </c>
      <c r="B69" s="95" t="s">
        <v>199</v>
      </c>
      <c r="C69" s="107">
        <v>0</v>
      </c>
    </row>
    <row r="70" spans="1:3" x14ac:dyDescent="0.2">
      <c r="A70" s="104">
        <v>3205</v>
      </c>
      <c r="B70" s="95" t="s">
        <v>200</v>
      </c>
      <c r="C70" s="107">
        <v>0</v>
      </c>
    </row>
    <row r="71" spans="1:3" x14ac:dyDescent="0.2">
      <c r="A71" s="104"/>
      <c r="B71" s="106" t="s">
        <v>201</v>
      </c>
      <c r="C71" s="107"/>
    </row>
    <row r="72" spans="1:3" x14ac:dyDescent="0.2">
      <c r="A72" s="104">
        <v>3301</v>
      </c>
      <c r="B72" s="95" t="s">
        <v>202</v>
      </c>
      <c r="C72" s="107">
        <v>0</v>
      </c>
    </row>
    <row r="73" spans="1:3" x14ac:dyDescent="0.2">
      <c r="A73" s="104">
        <v>3302</v>
      </c>
      <c r="B73" s="95" t="s">
        <v>203</v>
      </c>
      <c r="C73" s="107">
        <v>0</v>
      </c>
    </row>
    <row r="74" spans="1:3" ht="13.5" thickBot="1" x14ac:dyDescent="0.25">
      <c r="A74" s="113">
        <v>3303</v>
      </c>
      <c r="B74" s="98" t="s">
        <v>204</v>
      </c>
      <c r="C74" s="107">
        <v>0</v>
      </c>
    </row>
    <row r="75" spans="1:3" ht="13.5" thickBot="1" x14ac:dyDescent="0.25">
      <c r="A75" s="110"/>
      <c r="B75" s="111" t="s">
        <v>205</v>
      </c>
      <c r="C75" s="100"/>
    </row>
    <row r="76" spans="1:3" x14ac:dyDescent="0.2">
      <c r="A76" s="108"/>
      <c r="B76" s="106" t="s">
        <v>206</v>
      </c>
      <c r="C76" s="107"/>
    </row>
    <row r="77" spans="1:3" x14ac:dyDescent="0.2">
      <c r="A77" s="108">
        <v>4101</v>
      </c>
      <c r="B77" s="95" t="s">
        <v>207</v>
      </c>
      <c r="C77" s="96">
        <v>10000</v>
      </c>
    </row>
    <row r="78" spans="1:3" x14ac:dyDescent="0.2">
      <c r="A78" s="108">
        <v>4103</v>
      </c>
      <c r="B78" s="95" t="s">
        <v>208</v>
      </c>
      <c r="C78" s="96">
        <v>10000</v>
      </c>
    </row>
    <row r="79" spans="1:3" x14ac:dyDescent="0.2">
      <c r="A79" s="108">
        <v>4198</v>
      </c>
      <c r="B79" s="95" t="s">
        <v>209</v>
      </c>
      <c r="C79" s="96">
        <v>50000</v>
      </c>
    </row>
    <row r="80" spans="1:3" x14ac:dyDescent="0.2">
      <c r="A80" s="108">
        <v>4199</v>
      </c>
      <c r="B80" s="95" t="s">
        <v>210</v>
      </c>
      <c r="C80" s="96">
        <v>50000</v>
      </c>
    </row>
    <row r="81" spans="1:3" x14ac:dyDescent="0.2">
      <c r="A81" s="104"/>
      <c r="B81" s="106" t="s">
        <v>211</v>
      </c>
      <c r="C81" s="107"/>
    </row>
    <row r="82" spans="1:3" x14ac:dyDescent="0.2">
      <c r="A82" s="104">
        <v>4201</v>
      </c>
      <c r="B82" s="95" t="s">
        <v>212</v>
      </c>
      <c r="C82" s="107">
        <v>0</v>
      </c>
    </row>
    <row r="83" spans="1:3" x14ac:dyDescent="0.2">
      <c r="A83" s="104">
        <v>4202</v>
      </c>
      <c r="B83" s="95" t="s">
        <v>213</v>
      </c>
      <c r="C83" s="107">
        <v>0</v>
      </c>
    </row>
    <row r="84" spans="1:3" x14ac:dyDescent="0.2">
      <c r="A84" s="104">
        <v>4203</v>
      </c>
      <c r="B84" s="95" t="s">
        <v>214</v>
      </c>
      <c r="C84" s="107">
        <v>0</v>
      </c>
    </row>
    <row r="85" spans="1:3" x14ac:dyDescent="0.2">
      <c r="A85" s="104">
        <v>4204</v>
      </c>
      <c r="B85" s="95" t="s">
        <v>215</v>
      </c>
      <c r="C85" s="96">
        <v>49000</v>
      </c>
    </row>
    <row r="86" spans="1:3" x14ac:dyDescent="0.2">
      <c r="A86" s="104">
        <v>4205</v>
      </c>
      <c r="B86" s="95" t="s">
        <v>216</v>
      </c>
      <c r="C86" s="96">
        <v>1000</v>
      </c>
    </row>
    <row r="87" spans="1:3" ht="13.5" thickBot="1" x14ac:dyDescent="0.25">
      <c r="A87" s="113">
        <v>4499</v>
      </c>
      <c r="B87" s="114" t="s">
        <v>217</v>
      </c>
      <c r="C87" s="115">
        <v>0</v>
      </c>
    </row>
    <row r="88" spans="1:3" ht="13.5" thickBot="1" x14ac:dyDescent="0.25">
      <c r="A88" s="116"/>
      <c r="B88" s="89" t="s">
        <v>218</v>
      </c>
      <c r="C88" s="100"/>
    </row>
    <row r="89" spans="1:3" x14ac:dyDescent="0.2">
      <c r="A89" s="117"/>
      <c r="B89" s="118" t="s">
        <v>219</v>
      </c>
      <c r="C89" s="107">
        <v>0</v>
      </c>
    </row>
    <row r="90" spans="1:3" x14ac:dyDescent="0.2">
      <c r="A90" s="108">
        <v>5101</v>
      </c>
      <c r="B90" s="95" t="s">
        <v>220</v>
      </c>
      <c r="C90" s="107">
        <v>0</v>
      </c>
    </row>
    <row r="91" spans="1:3" x14ac:dyDescent="0.2">
      <c r="A91" s="108">
        <v>5102</v>
      </c>
      <c r="B91" s="95" t="s">
        <v>221</v>
      </c>
      <c r="C91" s="107">
        <v>0</v>
      </c>
    </row>
    <row r="92" spans="1:3" x14ac:dyDescent="0.2">
      <c r="A92" s="108">
        <v>5103</v>
      </c>
      <c r="B92" s="95" t="s">
        <v>222</v>
      </c>
      <c r="C92" s="107">
        <v>2000</v>
      </c>
    </row>
    <row r="93" spans="1:3" x14ac:dyDescent="0.2">
      <c r="A93" s="108">
        <v>5104</v>
      </c>
      <c r="B93" s="95" t="s">
        <v>223</v>
      </c>
      <c r="C93" s="107">
        <v>0</v>
      </c>
    </row>
    <row r="94" spans="1:3" x14ac:dyDescent="0.2">
      <c r="A94" s="108">
        <v>5200</v>
      </c>
      <c r="B94" s="106" t="s">
        <v>224</v>
      </c>
      <c r="C94" s="107">
        <v>0</v>
      </c>
    </row>
    <row r="95" spans="1:3" x14ac:dyDescent="0.2">
      <c r="A95" s="108"/>
      <c r="B95" s="106" t="s">
        <v>225</v>
      </c>
      <c r="C95" s="107"/>
    </row>
    <row r="96" spans="1:3" x14ac:dyDescent="0.2">
      <c r="A96" s="108">
        <v>5301</v>
      </c>
      <c r="B96" s="95" t="s">
        <v>226</v>
      </c>
      <c r="C96" s="107">
        <v>0</v>
      </c>
    </row>
    <row r="97" spans="1:3" x14ac:dyDescent="0.2">
      <c r="A97" s="108">
        <v>5302</v>
      </c>
      <c r="B97" s="95" t="s">
        <v>227</v>
      </c>
      <c r="C97" s="107">
        <v>0</v>
      </c>
    </row>
    <row r="98" spans="1:3" x14ac:dyDescent="0.2">
      <c r="A98" s="108">
        <v>5303</v>
      </c>
      <c r="B98" s="95" t="s">
        <v>228</v>
      </c>
      <c r="C98" s="107">
        <v>0</v>
      </c>
    </row>
    <row r="99" spans="1:3" ht="13.5" thickBot="1" x14ac:dyDescent="0.25">
      <c r="A99" s="109">
        <v>5304</v>
      </c>
      <c r="B99" s="98" t="s">
        <v>229</v>
      </c>
      <c r="C99" s="107">
        <v>0</v>
      </c>
    </row>
    <row r="100" spans="1:3" ht="13.5" thickBot="1" x14ac:dyDescent="0.25">
      <c r="A100" s="110"/>
      <c r="B100" s="111" t="s">
        <v>230</v>
      </c>
      <c r="C100" s="100"/>
    </row>
    <row r="101" spans="1:3" x14ac:dyDescent="0.2">
      <c r="A101" s="104"/>
      <c r="B101" s="106" t="s">
        <v>231</v>
      </c>
      <c r="C101" s="107"/>
    </row>
    <row r="102" spans="1:3" x14ac:dyDescent="0.2">
      <c r="A102" s="104">
        <v>6101</v>
      </c>
      <c r="B102" s="95" t="s">
        <v>232</v>
      </c>
      <c r="C102" s="107">
        <v>0</v>
      </c>
    </row>
    <row r="103" spans="1:3" x14ac:dyDescent="0.2">
      <c r="A103" s="104">
        <v>6102</v>
      </c>
      <c r="B103" s="112" t="s">
        <v>233</v>
      </c>
      <c r="C103" s="107">
        <v>0</v>
      </c>
    </row>
    <row r="104" spans="1:3" x14ac:dyDescent="0.2">
      <c r="A104" s="104">
        <v>6103</v>
      </c>
      <c r="B104" s="112" t="s">
        <v>234</v>
      </c>
      <c r="C104" s="107">
        <v>0</v>
      </c>
    </row>
    <row r="105" spans="1:3" x14ac:dyDescent="0.2">
      <c r="A105" s="104">
        <v>6104</v>
      </c>
      <c r="B105" s="95" t="s">
        <v>235</v>
      </c>
      <c r="C105" s="107">
        <v>0</v>
      </c>
    </row>
    <row r="106" spans="1:3" x14ac:dyDescent="0.2">
      <c r="A106" s="104">
        <v>6105</v>
      </c>
      <c r="B106" s="95" t="s">
        <v>236</v>
      </c>
      <c r="C106" s="107">
        <v>0</v>
      </c>
    </row>
    <row r="107" spans="1:3" x14ac:dyDescent="0.2">
      <c r="A107" s="104">
        <v>6106</v>
      </c>
      <c r="B107" s="95" t="s">
        <v>237</v>
      </c>
      <c r="C107" s="107">
        <v>0</v>
      </c>
    </row>
    <row r="108" spans="1:3" x14ac:dyDescent="0.2">
      <c r="A108" s="104">
        <v>6107</v>
      </c>
      <c r="B108" s="95" t="s">
        <v>238</v>
      </c>
      <c r="C108" s="107">
        <v>0</v>
      </c>
    </row>
    <row r="109" spans="1:3" x14ac:dyDescent="0.2">
      <c r="A109" s="104">
        <v>6108</v>
      </c>
      <c r="B109" s="95" t="s">
        <v>239</v>
      </c>
      <c r="C109" s="107">
        <v>0</v>
      </c>
    </row>
    <row r="110" spans="1:3" x14ac:dyDescent="0.2">
      <c r="A110" s="104">
        <v>6109</v>
      </c>
      <c r="B110" s="112" t="s">
        <v>240</v>
      </c>
      <c r="C110" s="107">
        <v>0</v>
      </c>
    </row>
    <row r="111" spans="1:3" x14ac:dyDescent="0.2">
      <c r="A111" s="104">
        <v>6110</v>
      </c>
      <c r="B111" s="95" t="s">
        <v>241</v>
      </c>
      <c r="C111" s="107">
        <v>0</v>
      </c>
    </row>
    <row r="112" spans="1:3" x14ac:dyDescent="0.2">
      <c r="A112" s="104">
        <v>6111</v>
      </c>
      <c r="B112" s="95" t="s">
        <v>242</v>
      </c>
      <c r="C112" s="107">
        <v>0</v>
      </c>
    </row>
    <row r="113" spans="1:3" x14ac:dyDescent="0.2">
      <c r="A113" s="104">
        <v>6112</v>
      </c>
      <c r="B113" s="95" t="s">
        <v>243</v>
      </c>
      <c r="C113" s="107">
        <v>0</v>
      </c>
    </row>
    <row r="114" spans="1:3" x14ac:dyDescent="0.2">
      <c r="A114" s="104">
        <v>6113</v>
      </c>
      <c r="B114" s="95" t="s">
        <v>244</v>
      </c>
      <c r="C114" s="107">
        <v>0</v>
      </c>
    </row>
    <row r="115" spans="1:3" x14ac:dyDescent="0.2">
      <c r="A115" s="104">
        <v>6114</v>
      </c>
      <c r="B115" s="95" t="s">
        <v>245</v>
      </c>
      <c r="C115" s="107">
        <v>0</v>
      </c>
    </row>
    <row r="116" spans="1:3" x14ac:dyDescent="0.2">
      <c r="A116" s="104">
        <v>6115</v>
      </c>
      <c r="B116" s="95" t="s">
        <v>246</v>
      </c>
      <c r="C116" s="107">
        <v>0</v>
      </c>
    </row>
    <row r="117" spans="1:3" x14ac:dyDescent="0.2">
      <c r="A117" s="104">
        <v>6116</v>
      </c>
      <c r="B117" s="95" t="s">
        <v>247</v>
      </c>
      <c r="C117" s="107">
        <v>0</v>
      </c>
    </row>
    <row r="118" spans="1:3" x14ac:dyDescent="0.2">
      <c r="A118" s="104">
        <v>6117</v>
      </c>
      <c r="B118" s="95" t="s">
        <v>248</v>
      </c>
      <c r="C118" s="107">
        <v>0</v>
      </c>
    </row>
    <row r="119" spans="1:3" x14ac:dyDescent="0.2">
      <c r="A119" s="104">
        <v>6118</v>
      </c>
      <c r="B119" s="95" t="s">
        <v>249</v>
      </c>
      <c r="C119" s="107">
        <v>0</v>
      </c>
    </row>
    <row r="120" spans="1:3" x14ac:dyDescent="0.2">
      <c r="A120" s="104">
        <v>6119</v>
      </c>
      <c r="B120" s="95" t="s">
        <v>250</v>
      </c>
      <c r="C120" s="107">
        <v>0</v>
      </c>
    </row>
    <row r="121" spans="1:3" x14ac:dyDescent="0.2">
      <c r="A121" s="104">
        <v>6120</v>
      </c>
      <c r="B121" s="95" t="s">
        <v>251</v>
      </c>
      <c r="C121" s="107">
        <v>0</v>
      </c>
    </row>
    <row r="122" spans="1:3" x14ac:dyDescent="0.2">
      <c r="A122" s="104">
        <v>6121</v>
      </c>
      <c r="B122" s="95" t="s">
        <v>252</v>
      </c>
      <c r="C122" s="107">
        <v>0</v>
      </c>
    </row>
    <row r="123" spans="1:3" x14ac:dyDescent="0.2">
      <c r="A123" s="104">
        <v>6122</v>
      </c>
      <c r="B123" s="95" t="s">
        <v>253</v>
      </c>
      <c r="C123" s="107">
        <v>0</v>
      </c>
    </row>
    <row r="124" spans="1:3" x14ac:dyDescent="0.2">
      <c r="A124" s="104">
        <v>6123</v>
      </c>
      <c r="B124" s="95" t="s">
        <v>254</v>
      </c>
      <c r="C124" s="107">
        <v>0</v>
      </c>
    </row>
    <row r="125" spans="1:3" x14ac:dyDescent="0.2">
      <c r="A125" s="104">
        <v>6124</v>
      </c>
      <c r="B125" s="95" t="s">
        <v>255</v>
      </c>
      <c r="C125" s="107">
        <v>0</v>
      </c>
    </row>
    <row r="126" spans="1:3" x14ac:dyDescent="0.2">
      <c r="A126" s="104">
        <v>6125</v>
      </c>
      <c r="B126" s="95" t="s">
        <v>256</v>
      </c>
      <c r="C126" s="107">
        <v>0</v>
      </c>
    </row>
    <row r="127" spans="1:3" x14ac:dyDescent="0.2">
      <c r="A127" s="104">
        <v>6199</v>
      </c>
      <c r="B127" s="95" t="s">
        <v>257</v>
      </c>
      <c r="C127" s="107">
        <v>0</v>
      </c>
    </row>
    <row r="128" spans="1:3" x14ac:dyDescent="0.2">
      <c r="A128" s="104"/>
      <c r="B128" s="106" t="s">
        <v>258</v>
      </c>
      <c r="C128" s="107"/>
    </row>
    <row r="129" spans="1:3" x14ac:dyDescent="0.2">
      <c r="A129" s="104">
        <v>6201</v>
      </c>
      <c r="B129" s="95" t="s">
        <v>259</v>
      </c>
      <c r="C129" s="107">
        <v>0</v>
      </c>
    </row>
    <row r="130" spans="1:3" x14ac:dyDescent="0.2">
      <c r="A130" s="104">
        <v>6202</v>
      </c>
      <c r="B130" s="95" t="s">
        <v>260</v>
      </c>
      <c r="C130" s="107">
        <v>0</v>
      </c>
    </row>
    <row r="131" spans="1:3" x14ac:dyDescent="0.2">
      <c r="A131" s="104">
        <v>6203</v>
      </c>
      <c r="B131" s="95" t="s">
        <v>261</v>
      </c>
      <c r="C131" s="107">
        <v>0</v>
      </c>
    </row>
    <row r="132" spans="1:3" x14ac:dyDescent="0.2">
      <c r="A132" s="104">
        <v>6204</v>
      </c>
      <c r="B132" s="95" t="s">
        <v>262</v>
      </c>
      <c r="C132" s="107">
        <v>0</v>
      </c>
    </row>
    <row r="133" spans="1:3" x14ac:dyDescent="0.2">
      <c r="A133" s="104"/>
      <c r="B133" s="106" t="s">
        <v>263</v>
      </c>
      <c r="C133" s="107"/>
    </row>
    <row r="134" spans="1:3" x14ac:dyDescent="0.2">
      <c r="A134" s="104">
        <v>6301</v>
      </c>
      <c r="B134" s="95" t="s">
        <v>264</v>
      </c>
      <c r="C134" s="107">
        <v>0</v>
      </c>
    </row>
    <row r="135" spans="1:3" x14ac:dyDescent="0.2">
      <c r="A135" s="104">
        <v>6302</v>
      </c>
      <c r="B135" s="95" t="s">
        <v>265</v>
      </c>
      <c r="C135" s="107">
        <v>0</v>
      </c>
    </row>
    <row r="136" spans="1:3" ht="13.5" thickBot="1" x14ac:dyDescent="0.25">
      <c r="A136" s="113">
        <v>6303</v>
      </c>
      <c r="B136" s="98" t="s">
        <v>266</v>
      </c>
      <c r="C136" s="107">
        <v>0</v>
      </c>
    </row>
    <row r="137" spans="1:3" ht="13.5" thickBot="1" x14ac:dyDescent="0.25">
      <c r="A137" s="110"/>
      <c r="B137" s="119" t="s">
        <v>267</v>
      </c>
      <c r="C137" s="100"/>
    </row>
    <row r="138" spans="1:3" x14ac:dyDescent="0.2">
      <c r="A138" s="108">
        <v>7100</v>
      </c>
      <c r="B138" s="120" t="s">
        <v>268</v>
      </c>
      <c r="C138" s="107"/>
    </row>
    <row r="139" spans="1:3" x14ac:dyDescent="0.2">
      <c r="A139" s="108">
        <v>7200</v>
      </c>
      <c r="B139" s="120" t="s">
        <v>269</v>
      </c>
      <c r="C139" s="107"/>
    </row>
    <row r="140" spans="1:3" x14ac:dyDescent="0.2">
      <c r="A140" s="108">
        <v>7300</v>
      </c>
      <c r="B140" s="120" t="s">
        <v>270</v>
      </c>
      <c r="C140" s="107">
        <v>2000</v>
      </c>
    </row>
    <row r="141" spans="1:3" x14ac:dyDescent="0.2">
      <c r="A141" s="108">
        <v>7350</v>
      </c>
      <c r="B141" s="106" t="s">
        <v>271</v>
      </c>
      <c r="C141" s="96">
        <v>10000</v>
      </c>
    </row>
    <row r="142" spans="1:3" x14ac:dyDescent="0.2">
      <c r="A142" s="108"/>
      <c r="B142" s="120" t="s">
        <v>272</v>
      </c>
      <c r="C142" s="96"/>
    </row>
    <row r="143" spans="1:3" x14ac:dyDescent="0.2">
      <c r="A143" s="94">
        <v>7401</v>
      </c>
      <c r="B143" s="112" t="s">
        <v>273</v>
      </c>
      <c r="C143" s="96"/>
    </row>
    <row r="144" spans="1:3" x14ac:dyDescent="0.2">
      <c r="A144" s="94">
        <v>7402</v>
      </c>
      <c r="B144" s="112" t="s">
        <v>274</v>
      </c>
      <c r="C144" s="96"/>
    </row>
    <row r="145" spans="1:3" x14ac:dyDescent="0.2">
      <c r="A145" s="94">
        <v>7403</v>
      </c>
      <c r="B145" s="112" t="s">
        <v>275</v>
      </c>
      <c r="C145" s="96"/>
    </row>
    <row r="146" spans="1:3" x14ac:dyDescent="0.2">
      <c r="A146" s="94">
        <v>7404</v>
      </c>
      <c r="B146" s="112" t="s">
        <v>276</v>
      </c>
      <c r="C146" s="96"/>
    </row>
    <row r="147" spans="1:3" x14ac:dyDescent="0.2">
      <c r="A147" s="94">
        <v>7405</v>
      </c>
      <c r="B147" s="95" t="s">
        <v>277</v>
      </c>
      <c r="C147" s="96"/>
    </row>
    <row r="148" spans="1:3" x14ac:dyDescent="0.2">
      <c r="A148" s="94">
        <v>7406</v>
      </c>
      <c r="B148" s="95" t="s">
        <v>278</v>
      </c>
      <c r="C148" s="96">
        <v>30000</v>
      </c>
    </row>
    <row r="149" spans="1:3" x14ac:dyDescent="0.2">
      <c r="A149" s="94">
        <v>7407</v>
      </c>
      <c r="B149" s="95" t="s">
        <v>279</v>
      </c>
      <c r="C149" s="96"/>
    </row>
    <row r="150" spans="1:3" x14ac:dyDescent="0.2">
      <c r="A150" s="94">
        <v>7408</v>
      </c>
      <c r="B150" s="95" t="s">
        <v>280</v>
      </c>
      <c r="C150" s="96"/>
    </row>
    <row r="151" spans="1:3" x14ac:dyDescent="0.2">
      <c r="A151" s="94">
        <v>7409</v>
      </c>
      <c r="B151" s="95" t="s">
        <v>281</v>
      </c>
      <c r="C151" s="96"/>
    </row>
    <row r="152" spans="1:3" ht="13.5" thickBot="1" x14ac:dyDescent="0.25">
      <c r="A152" s="109">
        <v>7500</v>
      </c>
      <c r="B152" s="121" t="s">
        <v>282</v>
      </c>
      <c r="C152" s="96">
        <v>1500000</v>
      </c>
    </row>
    <row r="153" spans="1:3" ht="13.5" thickBot="1" x14ac:dyDescent="0.25">
      <c r="A153" s="116"/>
      <c r="B153" s="89" t="s">
        <v>283</v>
      </c>
      <c r="C153" s="100"/>
    </row>
    <row r="154" spans="1:3" x14ac:dyDescent="0.2">
      <c r="A154" s="104">
        <v>8100</v>
      </c>
      <c r="B154" s="120" t="s">
        <v>284</v>
      </c>
      <c r="C154" s="107">
        <v>0</v>
      </c>
    </row>
    <row r="155" spans="1:3" x14ac:dyDescent="0.2">
      <c r="A155" s="108">
        <v>8200</v>
      </c>
      <c r="B155" s="120" t="s">
        <v>285</v>
      </c>
      <c r="C155" s="107">
        <v>0</v>
      </c>
    </row>
    <row r="156" spans="1:3" ht="25.5" x14ac:dyDescent="0.2">
      <c r="A156" s="104">
        <v>9998</v>
      </c>
      <c r="B156" s="106" t="s">
        <v>286</v>
      </c>
      <c r="C156" s="107">
        <v>0</v>
      </c>
    </row>
    <row r="157" spans="1:3" ht="13.5" thickBot="1" x14ac:dyDescent="0.25">
      <c r="A157" s="122">
        <v>9999</v>
      </c>
      <c r="B157" s="123" t="s">
        <v>287</v>
      </c>
      <c r="C157" s="124">
        <v>0</v>
      </c>
    </row>
    <row r="158" spans="1:3" x14ac:dyDescent="0.2">
      <c r="C158" s="125"/>
    </row>
    <row r="160" spans="1:3" x14ac:dyDescent="0.2">
      <c r="C160" s="125"/>
    </row>
  </sheetData>
  <mergeCells count="2">
    <mergeCell ref="A15:C15"/>
    <mergeCell ref="A16:C16"/>
  </mergeCells>
  <pageMargins left="0.70866141732283472" right="0.70866141732283472" top="0.74803149606299213" bottom="0.74803149606299213" header="0.31496062992125984" footer="0.31496062992125984"/>
  <pageSetup paperSize="9" scale="76" orientation="portrait" horizontalDpi="1200" verticalDpi="1200" r:id="rId1"/>
  <headerFooter>
    <oddFooter>&amp;LALL.3_Previsioni di entrata e Previsioni di spesa articolato per missioni e programmi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3"/>
  <sheetViews>
    <sheetView tabSelected="1" zoomScale="40" zoomScaleNormal="40" zoomScaleSheetLayoutView="40" workbookViewId="0">
      <pane xSplit="2" ySplit="9" topLeftCell="C154" activePane="bottomRight" state="frozen"/>
      <selection pane="topRight" activeCell="C1" sqref="C1"/>
      <selection pane="bottomLeft" activeCell="A10" sqref="A10"/>
      <selection pane="bottomRight" activeCell="G162" sqref="G162"/>
    </sheetView>
  </sheetViews>
  <sheetFormatPr defaultRowHeight="12.75" x14ac:dyDescent="0.2"/>
  <cols>
    <col min="1" max="1" width="19.7109375" style="214" customWidth="1"/>
    <col min="2" max="2" width="49" style="217" customWidth="1"/>
    <col min="3" max="12" width="34.7109375" style="129" customWidth="1"/>
    <col min="13" max="16384" width="9.140625" style="129"/>
  </cols>
  <sheetData>
    <row r="1" spans="1:12" ht="27" thickBot="1" x14ac:dyDescent="0.45">
      <c r="A1" s="126" t="s">
        <v>143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</row>
    <row r="2" spans="1:12" ht="21" thickBot="1" x14ac:dyDescent="0.35">
      <c r="A2" s="130" t="s">
        <v>288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</row>
    <row r="3" spans="1:12" ht="31.5" x14ac:dyDescent="0.5">
      <c r="A3" s="133" t="s">
        <v>289</v>
      </c>
      <c r="B3" s="134" t="s">
        <v>290</v>
      </c>
      <c r="C3" s="135" t="s">
        <v>291</v>
      </c>
      <c r="D3" s="135" t="s">
        <v>292</v>
      </c>
      <c r="E3" s="135" t="s">
        <v>292</v>
      </c>
      <c r="F3" s="135" t="s">
        <v>293</v>
      </c>
      <c r="G3" s="135" t="s">
        <v>294</v>
      </c>
      <c r="H3" s="135" t="s">
        <v>294</v>
      </c>
      <c r="I3" s="135" t="s">
        <v>295</v>
      </c>
      <c r="J3" s="136" t="s">
        <v>295</v>
      </c>
      <c r="K3" s="136" t="s">
        <v>296</v>
      </c>
      <c r="L3" s="136" t="s">
        <v>297</v>
      </c>
    </row>
    <row r="4" spans="1:12" s="142" customFormat="1" ht="221.25" thickBot="1" x14ac:dyDescent="0.25">
      <c r="A4" s="137"/>
      <c r="B4" s="138"/>
      <c r="C4" s="139" t="s">
        <v>298</v>
      </c>
      <c r="D4" s="140" t="s">
        <v>299</v>
      </c>
      <c r="E4" s="140" t="s">
        <v>299</v>
      </c>
      <c r="F4" s="140" t="s">
        <v>300</v>
      </c>
      <c r="G4" s="140" t="s">
        <v>301</v>
      </c>
      <c r="H4" s="140" t="s">
        <v>301</v>
      </c>
      <c r="I4" s="140" t="s">
        <v>302</v>
      </c>
      <c r="J4" s="141" t="s">
        <v>302</v>
      </c>
      <c r="K4" s="141" t="s">
        <v>303</v>
      </c>
      <c r="L4" s="141" t="s">
        <v>304</v>
      </c>
    </row>
    <row r="5" spans="1:12" s="142" customFormat="1" ht="31.5" x14ac:dyDescent="0.5">
      <c r="A5" s="137"/>
      <c r="B5" s="138"/>
      <c r="C5" s="143" t="s">
        <v>305</v>
      </c>
      <c r="D5" s="143" t="s">
        <v>306</v>
      </c>
      <c r="E5" s="143" t="s">
        <v>306</v>
      </c>
      <c r="F5" s="143" t="s">
        <v>305</v>
      </c>
      <c r="G5" s="143" t="s">
        <v>307</v>
      </c>
      <c r="H5" s="143" t="s">
        <v>306</v>
      </c>
      <c r="I5" s="143" t="s">
        <v>308</v>
      </c>
      <c r="J5" s="144" t="s">
        <v>307</v>
      </c>
      <c r="K5" s="144" t="s">
        <v>308</v>
      </c>
      <c r="L5" s="144" t="s">
        <v>308</v>
      </c>
    </row>
    <row r="6" spans="1:12" s="142" customFormat="1" ht="315.75" thickBot="1" x14ac:dyDescent="0.25">
      <c r="A6" s="137"/>
      <c r="B6" s="138"/>
      <c r="C6" s="145" t="s">
        <v>309</v>
      </c>
      <c r="D6" s="145" t="s">
        <v>310</v>
      </c>
      <c r="E6" s="145" t="s">
        <v>310</v>
      </c>
      <c r="F6" s="145" t="s">
        <v>311</v>
      </c>
      <c r="G6" s="145" t="s">
        <v>312</v>
      </c>
      <c r="H6" s="145" t="s">
        <v>313</v>
      </c>
      <c r="I6" s="145" t="s">
        <v>314</v>
      </c>
      <c r="J6" s="146" t="s">
        <v>315</v>
      </c>
      <c r="K6" s="146" t="s">
        <v>303</v>
      </c>
      <c r="L6" s="146" t="s">
        <v>304</v>
      </c>
    </row>
    <row r="7" spans="1:12" s="142" customFormat="1" ht="31.5" x14ac:dyDescent="0.5">
      <c r="A7" s="137"/>
      <c r="B7" s="138"/>
      <c r="C7" s="147">
        <v>4</v>
      </c>
      <c r="D7" s="147">
        <v>1</v>
      </c>
      <c r="E7" s="147">
        <v>4</v>
      </c>
      <c r="F7" s="147">
        <v>4</v>
      </c>
      <c r="G7" s="147">
        <v>1</v>
      </c>
      <c r="H7" s="147">
        <v>1</v>
      </c>
      <c r="I7" s="147">
        <v>1</v>
      </c>
      <c r="J7" s="148">
        <v>1</v>
      </c>
      <c r="K7" s="148">
        <v>1</v>
      </c>
      <c r="L7" s="148">
        <v>1</v>
      </c>
    </row>
    <row r="8" spans="1:12" s="142" customFormat="1" ht="158.25" thickBot="1" x14ac:dyDescent="0.25">
      <c r="A8" s="137"/>
      <c r="B8" s="138"/>
      <c r="C8" s="149" t="s">
        <v>316</v>
      </c>
      <c r="D8" s="149" t="s">
        <v>317</v>
      </c>
      <c r="E8" s="149" t="s">
        <v>316</v>
      </c>
      <c r="F8" s="149" t="s">
        <v>316</v>
      </c>
      <c r="G8" s="149" t="s">
        <v>317</v>
      </c>
      <c r="H8" s="149" t="s">
        <v>317</v>
      </c>
      <c r="I8" s="149" t="s">
        <v>317</v>
      </c>
      <c r="J8" s="150" t="s">
        <v>317</v>
      </c>
      <c r="K8" s="150" t="s">
        <v>317</v>
      </c>
      <c r="L8" s="150" t="s">
        <v>317</v>
      </c>
    </row>
    <row r="9" spans="1:12" s="142" customFormat="1" ht="31.5" x14ac:dyDescent="0.5">
      <c r="A9" s="137"/>
      <c r="B9" s="138"/>
      <c r="C9" s="151">
        <v>1</v>
      </c>
      <c r="D9" s="151">
        <v>3</v>
      </c>
      <c r="E9" s="151">
        <v>1</v>
      </c>
      <c r="F9" s="151">
        <v>1</v>
      </c>
      <c r="G9" s="151">
        <v>1</v>
      </c>
      <c r="H9" s="151">
        <v>3</v>
      </c>
      <c r="I9" s="151">
        <v>1</v>
      </c>
      <c r="J9" s="152">
        <v>3</v>
      </c>
      <c r="K9" s="152">
        <v>3</v>
      </c>
      <c r="L9" s="152">
        <v>3</v>
      </c>
    </row>
    <row r="10" spans="1:12" s="142" customFormat="1" ht="189.75" thickBot="1" x14ac:dyDescent="0.25">
      <c r="A10" s="153"/>
      <c r="B10" s="154"/>
      <c r="C10" s="155" t="s">
        <v>318</v>
      </c>
      <c r="D10" s="155" t="s">
        <v>319</v>
      </c>
      <c r="E10" s="155" t="s">
        <v>318</v>
      </c>
      <c r="F10" s="155" t="s">
        <v>318</v>
      </c>
      <c r="G10" s="155" t="s">
        <v>320</v>
      </c>
      <c r="H10" s="155" t="s">
        <v>319</v>
      </c>
      <c r="I10" s="155" t="s">
        <v>320</v>
      </c>
      <c r="J10" s="156" t="s">
        <v>319</v>
      </c>
      <c r="K10" s="156" t="s">
        <v>319</v>
      </c>
      <c r="L10" s="156" t="s">
        <v>319</v>
      </c>
    </row>
    <row r="11" spans="1:12" ht="13.5" thickBot="1" x14ac:dyDescent="0.25">
      <c r="A11" s="157"/>
      <c r="B11" s="158" t="s">
        <v>321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60"/>
    </row>
    <row r="12" spans="1:12" ht="46.5" x14ac:dyDescent="0.2">
      <c r="A12" s="161"/>
      <c r="B12" s="162" t="s">
        <v>322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4"/>
    </row>
    <row r="13" spans="1:12" ht="69.75" x14ac:dyDescent="0.35">
      <c r="A13" s="165">
        <v>1101</v>
      </c>
      <c r="B13" s="166" t="s">
        <v>323</v>
      </c>
      <c r="C13" s="167">
        <v>90000</v>
      </c>
      <c r="D13" s="167">
        <v>335000</v>
      </c>
      <c r="E13" s="167">
        <v>370000</v>
      </c>
      <c r="F13" s="167">
        <v>45000</v>
      </c>
      <c r="G13" s="167">
        <v>130000</v>
      </c>
      <c r="H13" s="167">
        <v>290000</v>
      </c>
      <c r="I13" s="167">
        <v>0</v>
      </c>
      <c r="J13" s="167"/>
      <c r="K13" s="167"/>
      <c r="L13" s="168"/>
    </row>
    <row r="14" spans="1:12" ht="69.75" x14ac:dyDescent="0.35">
      <c r="A14" s="165">
        <v>1102</v>
      </c>
      <c r="B14" s="166" t="s">
        <v>207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10000</v>
      </c>
      <c r="I14" s="167">
        <v>0</v>
      </c>
      <c r="J14" s="167"/>
      <c r="K14" s="167"/>
      <c r="L14" s="168"/>
    </row>
    <row r="15" spans="1:12" ht="37.5" customHeight="1" x14ac:dyDescent="0.35">
      <c r="A15" s="165">
        <v>1103</v>
      </c>
      <c r="B15" s="166" t="s">
        <v>324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  <c r="H15" s="167">
        <v>0</v>
      </c>
      <c r="I15" s="167">
        <v>0</v>
      </c>
      <c r="J15" s="167"/>
      <c r="K15" s="167"/>
      <c r="L15" s="168"/>
    </row>
    <row r="16" spans="1:12" ht="46.5" x14ac:dyDescent="0.35">
      <c r="A16" s="165"/>
      <c r="B16" s="169" t="s">
        <v>325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8"/>
    </row>
    <row r="17" spans="1:12" ht="46.5" x14ac:dyDescent="0.35">
      <c r="A17" s="165">
        <v>1201</v>
      </c>
      <c r="B17" s="170" t="s">
        <v>326</v>
      </c>
      <c r="C17" s="167">
        <v>15000</v>
      </c>
      <c r="D17" s="167">
        <v>77000</v>
      </c>
      <c r="E17" s="167">
        <v>70000</v>
      </c>
      <c r="F17" s="167">
        <v>7000</v>
      </c>
      <c r="G17" s="167">
        <v>25000</v>
      </c>
      <c r="H17" s="167">
        <v>55000</v>
      </c>
      <c r="I17" s="167"/>
      <c r="J17" s="167"/>
      <c r="K17" s="167"/>
      <c r="L17" s="168"/>
    </row>
    <row r="18" spans="1:12" ht="46.5" x14ac:dyDescent="0.35">
      <c r="A18" s="165">
        <v>1202</v>
      </c>
      <c r="B18" s="171" t="s">
        <v>327</v>
      </c>
      <c r="C18" s="167">
        <v>30000</v>
      </c>
      <c r="D18" s="167">
        <v>150000</v>
      </c>
      <c r="E18" s="167">
        <v>140000</v>
      </c>
      <c r="F18" s="167">
        <v>15000</v>
      </c>
      <c r="G18" s="167">
        <v>50000</v>
      </c>
      <c r="H18" s="167">
        <v>110000</v>
      </c>
      <c r="I18" s="167"/>
      <c r="J18" s="167"/>
      <c r="K18" s="167"/>
      <c r="L18" s="168"/>
    </row>
    <row r="19" spans="1:12" ht="46.5" x14ac:dyDescent="0.35">
      <c r="A19" s="165">
        <v>1203</v>
      </c>
      <c r="B19" s="171" t="s">
        <v>328</v>
      </c>
      <c r="C19" s="167">
        <v>3600</v>
      </c>
      <c r="D19" s="167">
        <v>18600</v>
      </c>
      <c r="E19" s="167">
        <v>16800</v>
      </c>
      <c r="F19" s="167">
        <v>1800</v>
      </c>
      <c r="G19" s="167">
        <v>6000</v>
      </c>
      <c r="H19" s="167">
        <v>13200</v>
      </c>
      <c r="I19" s="167"/>
      <c r="J19" s="167"/>
      <c r="K19" s="167"/>
      <c r="L19" s="168"/>
    </row>
    <row r="20" spans="1:12" ht="46.5" x14ac:dyDescent="0.35">
      <c r="A20" s="165"/>
      <c r="B20" s="169" t="s">
        <v>329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8"/>
    </row>
    <row r="21" spans="1:12" ht="46.5" x14ac:dyDescent="0.35">
      <c r="A21" s="165">
        <v>1301</v>
      </c>
      <c r="B21" s="166" t="s">
        <v>330</v>
      </c>
      <c r="C21" s="167">
        <v>33000</v>
      </c>
      <c r="D21" s="167">
        <v>160000</v>
      </c>
      <c r="E21" s="167">
        <v>150000</v>
      </c>
      <c r="F21" s="167">
        <v>16000</v>
      </c>
      <c r="G21" s="167">
        <v>50000</v>
      </c>
      <c r="H21" s="167">
        <v>120000</v>
      </c>
      <c r="I21" s="167"/>
      <c r="J21" s="167"/>
      <c r="K21" s="167"/>
      <c r="L21" s="168"/>
    </row>
    <row r="22" spans="1:12" ht="23.25" x14ac:dyDescent="0.35">
      <c r="A22" s="172">
        <v>1302</v>
      </c>
      <c r="B22" s="166" t="s">
        <v>331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/>
      <c r="J22" s="167"/>
      <c r="K22" s="167"/>
      <c r="L22" s="168"/>
    </row>
    <row r="23" spans="1:12" ht="23.25" x14ac:dyDescent="0.35">
      <c r="A23" s="172"/>
      <c r="B23" s="169" t="s">
        <v>332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8"/>
    </row>
    <row r="24" spans="1:12" ht="46.5" x14ac:dyDescent="0.35">
      <c r="A24" s="172">
        <v>1401</v>
      </c>
      <c r="B24" s="166" t="s">
        <v>333</v>
      </c>
      <c r="C24" s="167">
        <v>0</v>
      </c>
      <c r="D24" s="167">
        <v>0</v>
      </c>
      <c r="E24" s="167">
        <v>0</v>
      </c>
      <c r="F24" s="167">
        <v>0</v>
      </c>
      <c r="G24" s="167">
        <v>0</v>
      </c>
      <c r="H24" s="167">
        <v>7000</v>
      </c>
      <c r="I24" s="167"/>
      <c r="J24" s="167"/>
      <c r="K24" s="167"/>
      <c r="L24" s="168"/>
    </row>
    <row r="25" spans="1:12" ht="46.5" x14ac:dyDescent="0.35">
      <c r="A25" s="172">
        <v>1402</v>
      </c>
      <c r="B25" s="166" t="s">
        <v>334</v>
      </c>
      <c r="C25" s="167">
        <v>1800</v>
      </c>
      <c r="D25" s="167">
        <v>9300</v>
      </c>
      <c r="E25" s="167">
        <v>8400</v>
      </c>
      <c r="F25" s="167">
        <v>900</v>
      </c>
      <c r="G25" s="167">
        <v>3000</v>
      </c>
      <c r="H25" s="167">
        <v>6600</v>
      </c>
      <c r="I25" s="167"/>
      <c r="J25" s="167"/>
      <c r="K25" s="167"/>
      <c r="L25" s="168"/>
    </row>
    <row r="26" spans="1:12" ht="23.25" x14ac:dyDescent="0.35">
      <c r="A26" s="165"/>
      <c r="B26" s="169" t="s">
        <v>335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8"/>
    </row>
    <row r="27" spans="1:12" ht="46.5" x14ac:dyDescent="0.35">
      <c r="A27" s="165">
        <v>1501</v>
      </c>
      <c r="B27" s="166" t="s">
        <v>336</v>
      </c>
      <c r="C27" s="167">
        <v>900</v>
      </c>
      <c r="D27" s="167">
        <v>4650</v>
      </c>
      <c r="E27" s="167">
        <v>4200</v>
      </c>
      <c r="F27" s="167">
        <v>450</v>
      </c>
      <c r="G27" s="167">
        <v>1500</v>
      </c>
      <c r="H27" s="167">
        <v>3300</v>
      </c>
      <c r="I27" s="167"/>
      <c r="J27" s="167"/>
      <c r="K27" s="167"/>
      <c r="L27" s="168"/>
    </row>
    <row r="28" spans="1:12" ht="46.5" x14ac:dyDescent="0.35">
      <c r="A28" s="165">
        <v>1502</v>
      </c>
      <c r="B28" s="166" t="s">
        <v>337</v>
      </c>
      <c r="C28" s="167">
        <v>0</v>
      </c>
      <c r="D28" s="167">
        <v>0</v>
      </c>
      <c r="E28" s="167">
        <v>0</v>
      </c>
      <c r="F28" s="167">
        <v>0</v>
      </c>
      <c r="G28" s="167">
        <v>0</v>
      </c>
      <c r="H28" s="167">
        <v>40000</v>
      </c>
      <c r="I28" s="167"/>
      <c r="J28" s="167"/>
      <c r="K28" s="167"/>
      <c r="L28" s="168"/>
    </row>
    <row r="29" spans="1:12" ht="24" thickBot="1" x14ac:dyDescent="0.4">
      <c r="A29" s="173">
        <v>1599</v>
      </c>
      <c r="B29" s="174" t="s">
        <v>338</v>
      </c>
      <c r="C29" s="167">
        <v>0</v>
      </c>
      <c r="D29" s="167">
        <v>0</v>
      </c>
      <c r="E29" s="167">
        <v>0</v>
      </c>
      <c r="F29" s="167">
        <v>0</v>
      </c>
      <c r="G29" s="167">
        <v>0</v>
      </c>
      <c r="H29" s="175">
        <v>10000</v>
      </c>
      <c r="I29" s="175"/>
      <c r="J29" s="175"/>
      <c r="K29" s="175"/>
      <c r="L29" s="176"/>
    </row>
    <row r="30" spans="1:12" ht="47.25" thickBot="1" x14ac:dyDescent="0.4">
      <c r="A30" s="177"/>
      <c r="B30" s="178" t="s">
        <v>339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80"/>
    </row>
    <row r="31" spans="1:12" ht="46.5" x14ac:dyDescent="0.35">
      <c r="A31" s="181">
        <v>2101</v>
      </c>
      <c r="B31" s="182" t="s">
        <v>340</v>
      </c>
      <c r="C31" s="183">
        <v>2400</v>
      </c>
      <c r="D31" s="183">
        <v>12400</v>
      </c>
      <c r="E31" s="183">
        <v>11200</v>
      </c>
      <c r="F31" s="183">
        <v>1200</v>
      </c>
      <c r="G31" s="183">
        <v>4000</v>
      </c>
      <c r="H31" s="183">
        <v>8800</v>
      </c>
      <c r="I31" s="183"/>
      <c r="J31" s="183"/>
      <c r="K31" s="183"/>
      <c r="L31" s="184"/>
    </row>
    <row r="32" spans="1:12" ht="69.75" x14ac:dyDescent="0.35">
      <c r="A32" s="172">
        <v>2102</v>
      </c>
      <c r="B32" s="166" t="s">
        <v>341</v>
      </c>
      <c r="C32" s="167">
        <v>0</v>
      </c>
      <c r="D32" s="167">
        <v>0</v>
      </c>
      <c r="E32" s="167">
        <v>0</v>
      </c>
      <c r="F32" s="167">
        <v>0</v>
      </c>
      <c r="G32" s="167">
        <v>2000</v>
      </c>
      <c r="H32" s="167">
        <v>0</v>
      </c>
      <c r="I32" s="167"/>
      <c r="J32" s="167"/>
      <c r="K32" s="167"/>
      <c r="L32" s="168"/>
    </row>
    <row r="33" spans="1:12" ht="46.5" x14ac:dyDescent="0.35">
      <c r="A33" s="172">
        <v>2103</v>
      </c>
      <c r="B33" s="166" t="s">
        <v>342</v>
      </c>
      <c r="C33" s="167">
        <v>600</v>
      </c>
      <c r="D33" s="167">
        <v>3100</v>
      </c>
      <c r="E33" s="167">
        <v>2800</v>
      </c>
      <c r="F33" s="167">
        <v>300</v>
      </c>
      <c r="G33" s="167">
        <v>1000</v>
      </c>
      <c r="H33" s="167">
        <v>2200</v>
      </c>
      <c r="I33" s="167"/>
      <c r="J33" s="167"/>
      <c r="K33" s="167"/>
      <c r="L33" s="168"/>
    </row>
    <row r="34" spans="1:12" ht="23.25" x14ac:dyDescent="0.35">
      <c r="A34" s="172">
        <v>2104</v>
      </c>
      <c r="B34" s="166" t="s">
        <v>343</v>
      </c>
      <c r="C34" s="167">
        <v>1980</v>
      </c>
      <c r="D34" s="167">
        <v>10230</v>
      </c>
      <c r="E34" s="167">
        <v>9240</v>
      </c>
      <c r="F34" s="167">
        <v>990</v>
      </c>
      <c r="G34" s="167">
        <v>3300</v>
      </c>
      <c r="H34" s="167">
        <v>7260</v>
      </c>
      <c r="I34" s="167"/>
      <c r="J34" s="167"/>
      <c r="K34" s="167"/>
      <c r="L34" s="168"/>
    </row>
    <row r="35" spans="1:12" ht="46.5" x14ac:dyDescent="0.35">
      <c r="A35" s="172">
        <v>2105</v>
      </c>
      <c r="B35" s="166" t="s">
        <v>344</v>
      </c>
      <c r="C35" s="167">
        <v>0</v>
      </c>
      <c r="D35" s="167">
        <v>0</v>
      </c>
      <c r="E35" s="167">
        <v>0</v>
      </c>
      <c r="F35" s="167">
        <v>0</v>
      </c>
      <c r="G35" s="167">
        <v>20000</v>
      </c>
      <c r="H35" s="167">
        <v>0</v>
      </c>
      <c r="I35" s="167"/>
      <c r="J35" s="167"/>
      <c r="K35" s="167"/>
      <c r="L35" s="168"/>
    </row>
    <row r="36" spans="1:12" ht="69.75" x14ac:dyDescent="0.35">
      <c r="A36" s="172">
        <v>2106</v>
      </c>
      <c r="B36" s="166" t="s">
        <v>345</v>
      </c>
      <c r="C36" s="167">
        <v>0</v>
      </c>
      <c r="D36" s="167">
        <v>0</v>
      </c>
      <c r="E36" s="167">
        <v>0</v>
      </c>
      <c r="F36" s="167">
        <v>0</v>
      </c>
      <c r="G36" s="167">
        <v>6000</v>
      </c>
      <c r="H36" s="167">
        <v>0</v>
      </c>
      <c r="I36" s="167"/>
      <c r="J36" s="167"/>
      <c r="K36" s="167"/>
      <c r="L36" s="168"/>
    </row>
    <row r="37" spans="1:12" ht="23.25" x14ac:dyDescent="0.35">
      <c r="A37" s="172">
        <v>2107</v>
      </c>
      <c r="B37" s="166" t="s">
        <v>346</v>
      </c>
      <c r="C37" s="167">
        <v>3000</v>
      </c>
      <c r="D37" s="167">
        <v>15500</v>
      </c>
      <c r="E37" s="167">
        <v>14000</v>
      </c>
      <c r="F37" s="167">
        <v>1500</v>
      </c>
      <c r="G37" s="167">
        <v>5000</v>
      </c>
      <c r="H37" s="167">
        <v>11000</v>
      </c>
      <c r="I37" s="167"/>
      <c r="J37" s="167"/>
      <c r="K37" s="167"/>
      <c r="L37" s="168"/>
    </row>
    <row r="38" spans="1:12" ht="46.5" x14ac:dyDescent="0.35">
      <c r="A38" s="172">
        <v>2108</v>
      </c>
      <c r="B38" s="166" t="s">
        <v>347</v>
      </c>
      <c r="C38" s="167">
        <v>600</v>
      </c>
      <c r="D38" s="167">
        <v>3100</v>
      </c>
      <c r="E38" s="167">
        <v>2800</v>
      </c>
      <c r="F38" s="167">
        <v>300</v>
      </c>
      <c r="G38" s="167">
        <v>1000</v>
      </c>
      <c r="H38" s="167">
        <v>2200</v>
      </c>
      <c r="I38" s="167"/>
      <c r="J38" s="167"/>
      <c r="K38" s="167"/>
      <c r="L38" s="168"/>
    </row>
    <row r="39" spans="1:12" ht="46.5" x14ac:dyDescent="0.35">
      <c r="A39" s="172">
        <v>2109</v>
      </c>
      <c r="B39" s="166" t="s">
        <v>348</v>
      </c>
      <c r="C39" s="167">
        <v>0</v>
      </c>
      <c r="D39" s="167">
        <v>0</v>
      </c>
      <c r="E39" s="167">
        <v>0</v>
      </c>
      <c r="F39" s="167">
        <v>0</v>
      </c>
      <c r="G39" s="167">
        <v>0</v>
      </c>
      <c r="H39" s="167">
        <v>0</v>
      </c>
      <c r="I39" s="167"/>
      <c r="J39" s="167"/>
      <c r="K39" s="167"/>
      <c r="L39" s="168"/>
    </row>
    <row r="40" spans="1:12" ht="46.5" x14ac:dyDescent="0.35">
      <c r="A40" s="172">
        <v>2110</v>
      </c>
      <c r="B40" s="166" t="s">
        <v>349</v>
      </c>
      <c r="C40" s="167">
        <v>0</v>
      </c>
      <c r="D40" s="167">
        <v>0</v>
      </c>
      <c r="E40" s="167">
        <v>0</v>
      </c>
      <c r="F40" s="167">
        <v>0</v>
      </c>
      <c r="G40" s="167">
        <v>0</v>
      </c>
      <c r="H40" s="167">
        <v>0</v>
      </c>
      <c r="I40" s="167"/>
      <c r="J40" s="167"/>
      <c r="K40" s="167"/>
      <c r="L40" s="168"/>
    </row>
    <row r="41" spans="1:12" ht="46.5" x14ac:dyDescent="0.35">
      <c r="A41" s="172">
        <v>2111</v>
      </c>
      <c r="B41" s="166" t="s">
        <v>350</v>
      </c>
      <c r="C41" s="167">
        <v>50000</v>
      </c>
      <c r="D41" s="167">
        <v>0</v>
      </c>
      <c r="E41" s="167">
        <v>0</v>
      </c>
      <c r="F41" s="167">
        <v>90000</v>
      </c>
      <c r="G41" s="167">
        <v>0</v>
      </c>
      <c r="H41" s="167">
        <v>0</v>
      </c>
      <c r="I41" s="167"/>
      <c r="J41" s="167"/>
      <c r="K41" s="167"/>
      <c r="L41" s="168"/>
    </row>
    <row r="42" spans="1:12" ht="23.25" x14ac:dyDescent="0.35">
      <c r="A42" s="172">
        <v>2112</v>
      </c>
      <c r="B42" s="166" t="s">
        <v>351</v>
      </c>
      <c r="C42" s="167">
        <v>0</v>
      </c>
      <c r="D42" s="167">
        <v>0</v>
      </c>
      <c r="E42" s="167">
        <v>0</v>
      </c>
      <c r="F42" s="167">
        <v>0</v>
      </c>
      <c r="G42" s="167">
        <v>0</v>
      </c>
      <c r="H42" s="167">
        <v>0</v>
      </c>
      <c r="I42" s="167"/>
      <c r="J42" s="167"/>
      <c r="K42" s="167"/>
      <c r="L42" s="168"/>
    </row>
    <row r="43" spans="1:12" ht="46.5" x14ac:dyDescent="0.35">
      <c r="A43" s="172">
        <v>2113</v>
      </c>
      <c r="B43" s="166" t="s">
        <v>352</v>
      </c>
      <c r="C43" s="167">
        <v>11400</v>
      </c>
      <c r="D43" s="167">
        <v>58900</v>
      </c>
      <c r="E43" s="167">
        <v>53200</v>
      </c>
      <c r="F43" s="167">
        <v>5700</v>
      </c>
      <c r="G43" s="167">
        <v>19000</v>
      </c>
      <c r="H43" s="167">
        <v>41800</v>
      </c>
      <c r="I43" s="167"/>
      <c r="J43" s="167"/>
      <c r="K43" s="167"/>
      <c r="L43" s="168"/>
    </row>
    <row r="44" spans="1:12" ht="46.5" x14ac:dyDescent="0.35">
      <c r="A44" s="172">
        <v>2114</v>
      </c>
      <c r="B44" s="166" t="s">
        <v>353</v>
      </c>
      <c r="C44" s="167">
        <v>1800</v>
      </c>
      <c r="D44" s="167">
        <v>9300</v>
      </c>
      <c r="E44" s="167">
        <v>8400</v>
      </c>
      <c r="F44" s="167">
        <v>900</v>
      </c>
      <c r="G44" s="167">
        <v>3000</v>
      </c>
      <c r="H44" s="167">
        <v>6600</v>
      </c>
      <c r="I44" s="167"/>
      <c r="J44" s="167"/>
      <c r="K44" s="167"/>
      <c r="L44" s="168"/>
    </row>
    <row r="45" spans="1:12" ht="46.5" x14ac:dyDescent="0.35">
      <c r="A45" s="172">
        <v>2115</v>
      </c>
      <c r="B45" s="185" t="s">
        <v>354</v>
      </c>
      <c r="C45" s="167">
        <v>840</v>
      </c>
      <c r="D45" s="167">
        <v>4340</v>
      </c>
      <c r="E45" s="167">
        <v>3920</v>
      </c>
      <c r="F45" s="167">
        <v>420</v>
      </c>
      <c r="G45" s="167">
        <v>1400</v>
      </c>
      <c r="H45" s="167">
        <v>3080</v>
      </c>
      <c r="I45" s="167"/>
      <c r="J45" s="167"/>
      <c r="K45" s="167"/>
      <c r="L45" s="168"/>
    </row>
    <row r="46" spans="1:12" ht="46.5" x14ac:dyDescent="0.35">
      <c r="A46" s="172">
        <v>2116</v>
      </c>
      <c r="B46" s="186" t="s">
        <v>355</v>
      </c>
      <c r="C46" s="167">
        <v>8400</v>
      </c>
      <c r="D46" s="167">
        <v>43400</v>
      </c>
      <c r="E46" s="167">
        <v>39200</v>
      </c>
      <c r="F46" s="167">
        <v>4200</v>
      </c>
      <c r="G46" s="167">
        <v>14000</v>
      </c>
      <c r="H46" s="167">
        <v>30800</v>
      </c>
      <c r="I46" s="167"/>
      <c r="J46" s="167"/>
      <c r="K46" s="167"/>
      <c r="L46" s="168"/>
    </row>
    <row r="47" spans="1:12" ht="46.5" x14ac:dyDescent="0.35">
      <c r="A47" s="172">
        <v>2117</v>
      </c>
      <c r="B47" s="185" t="s">
        <v>356</v>
      </c>
      <c r="C47" s="167">
        <v>0</v>
      </c>
      <c r="D47" s="167">
        <v>0</v>
      </c>
      <c r="E47" s="167">
        <v>0</v>
      </c>
      <c r="F47" s="167">
        <v>0</v>
      </c>
      <c r="G47" s="167">
        <v>0</v>
      </c>
      <c r="H47" s="167">
        <v>0</v>
      </c>
      <c r="I47" s="167"/>
      <c r="J47" s="167"/>
      <c r="K47" s="167"/>
      <c r="L47" s="168"/>
    </row>
    <row r="48" spans="1:12" ht="46.5" x14ac:dyDescent="0.35">
      <c r="A48" s="172">
        <v>2118</v>
      </c>
      <c r="B48" s="166" t="s">
        <v>357</v>
      </c>
      <c r="C48" s="167">
        <v>0</v>
      </c>
      <c r="D48" s="167">
        <v>0</v>
      </c>
      <c r="E48" s="167">
        <v>0</v>
      </c>
      <c r="F48" s="167">
        <v>0</v>
      </c>
      <c r="G48" s="167">
        <v>0</v>
      </c>
      <c r="H48" s="167">
        <v>0</v>
      </c>
      <c r="I48" s="167"/>
      <c r="J48" s="167"/>
      <c r="K48" s="167"/>
      <c r="L48" s="168"/>
    </row>
    <row r="49" spans="1:12" ht="46.5" x14ac:dyDescent="0.35">
      <c r="A49" s="172">
        <v>2119</v>
      </c>
      <c r="B49" s="166" t="s">
        <v>358</v>
      </c>
      <c r="C49" s="167">
        <v>10000</v>
      </c>
      <c r="D49" s="167">
        <v>0</v>
      </c>
      <c r="E49" s="167">
        <v>0</v>
      </c>
      <c r="F49" s="167">
        <v>0</v>
      </c>
      <c r="G49" s="167">
        <v>0</v>
      </c>
      <c r="H49" s="167">
        <v>0</v>
      </c>
      <c r="I49" s="167"/>
      <c r="J49" s="167"/>
      <c r="K49" s="167"/>
      <c r="L49" s="168"/>
    </row>
    <row r="50" spans="1:12" ht="46.5" x14ac:dyDescent="0.35">
      <c r="A50" s="172">
        <v>2120</v>
      </c>
      <c r="B50" s="166" t="s">
        <v>359</v>
      </c>
      <c r="C50" s="167">
        <v>0</v>
      </c>
      <c r="D50" s="167">
        <v>0</v>
      </c>
      <c r="E50" s="167">
        <v>0</v>
      </c>
      <c r="F50" s="167">
        <v>0</v>
      </c>
      <c r="G50" s="167">
        <v>0</v>
      </c>
      <c r="H50" s="167">
        <v>60000</v>
      </c>
      <c r="I50" s="167"/>
      <c r="J50" s="167"/>
      <c r="K50" s="167"/>
      <c r="L50" s="168"/>
    </row>
    <row r="51" spans="1:12" ht="23.25" x14ac:dyDescent="0.35">
      <c r="A51" s="172">
        <v>2121</v>
      </c>
      <c r="B51" s="166" t="s">
        <v>360</v>
      </c>
      <c r="C51" s="167">
        <v>3900</v>
      </c>
      <c r="D51" s="167">
        <v>20150</v>
      </c>
      <c r="E51" s="167">
        <v>18200</v>
      </c>
      <c r="F51" s="167">
        <v>1950</v>
      </c>
      <c r="G51" s="167">
        <v>6500</v>
      </c>
      <c r="H51" s="167">
        <v>14300</v>
      </c>
      <c r="I51" s="167"/>
      <c r="J51" s="167"/>
      <c r="K51" s="167"/>
      <c r="L51" s="168"/>
    </row>
    <row r="52" spans="1:12" ht="23.25" x14ac:dyDescent="0.35">
      <c r="A52" s="172">
        <v>2122</v>
      </c>
      <c r="B52" s="166" t="s">
        <v>361</v>
      </c>
      <c r="C52" s="167">
        <v>1800</v>
      </c>
      <c r="D52" s="167">
        <v>9300</v>
      </c>
      <c r="E52" s="167">
        <v>8400</v>
      </c>
      <c r="F52" s="167">
        <v>900</v>
      </c>
      <c r="G52" s="167">
        <v>3000</v>
      </c>
      <c r="H52" s="167">
        <v>6600</v>
      </c>
      <c r="I52" s="167"/>
      <c r="J52" s="167"/>
      <c r="K52" s="167"/>
      <c r="L52" s="168"/>
    </row>
    <row r="53" spans="1:12" ht="46.5" x14ac:dyDescent="0.35">
      <c r="A53" s="172">
        <v>2123</v>
      </c>
      <c r="B53" s="166" t="s">
        <v>362</v>
      </c>
      <c r="C53" s="167">
        <v>66000</v>
      </c>
      <c r="D53" s="167">
        <v>280000</v>
      </c>
      <c r="E53" s="167">
        <v>270000</v>
      </c>
      <c r="F53" s="167">
        <v>33000</v>
      </c>
      <c r="G53" s="167">
        <v>110000</v>
      </c>
      <c r="H53" s="167">
        <v>220000</v>
      </c>
      <c r="I53" s="167"/>
      <c r="J53" s="167"/>
      <c r="K53" s="167"/>
      <c r="L53" s="168"/>
    </row>
    <row r="54" spans="1:12" ht="69.75" x14ac:dyDescent="0.35">
      <c r="A54" s="172">
        <v>2124</v>
      </c>
      <c r="B54" s="166" t="s">
        <v>363</v>
      </c>
      <c r="C54" s="167">
        <v>2700</v>
      </c>
      <c r="D54" s="167">
        <v>13950</v>
      </c>
      <c r="E54" s="167">
        <v>12600</v>
      </c>
      <c r="F54" s="167">
        <v>1350</v>
      </c>
      <c r="G54" s="167">
        <v>4500</v>
      </c>
      <c r="H54" s="167">
        <v>9900</v>
      </c>
      <c r="I54" s="167"/>
      <c r="J54" s="167"/>
      <c r="K54" s="167"/>
      <c r="L54" s="168"/>
    </row>
    <row r="55" spans="1:12" ht="46.5" x14ac:dyDescent="0.35">
      <c r="A55" s="172">
        <v>2125</v>
      </c>
      <c r="B55" s="166" t="s">
        <v>364</v>
      </c>
      <c r="C55" s="167">
        <v>2700</v>
      </c>
      <c r="D55" s="167">
        <v>13950</v>
      </c>
      <c r="E55" s="167">
        <v>12600</v>
      </c>
      <c r="F55" s="167">
        <v>1350</v>
      </c>
      <c r="G55" s="167">
        <v>4500</v>
      </c>
      <c r="H55" s="167">
        <v>9900</v>
      </c>
      <c r="I55" s="167"/>
      <c r="J55" s="167"/>
      <c r="K55" s="167"/>
      <c r="L55" s="168"/>
    </row>
    <row r="56" spans="1:12" ht="23.25" x14ac:dyDescent="0.35">
      <c r="A56" s="172">
        <v>2126</v>
      </c>
      <c r="B56" s="166" t="s">
        <v>365</v>
      </c>
      <c r="C56" s="167">
        <v>2400</v>
      </c>
      <c r="D56" s="167">
        <v>12400</v>
      </c>
      <c r="E56" s="167">
        <v>11200</v>
      </c>
      <c r="F56" s="167">
        <v>1200</v>
      </c>
      <c r="G56" s="167">
        <v>4000</v>
      </c>
      <c r="H56" s="167">
        <v>8800</v>
      </c>
      <c r="I56" s="167"/>
      <c r="J56" s="167"/>
      <c r="K56" s="167"/>
      <c r="L56" s="168"/>
    </row>
    <row r="57" spans="1:12" ht="46.5" x14ac:dyDescent="0.35">
      <c r="A57" s="172">
        <v>2127</v>
      </c>
      <c r="B57" s="166" t="s">
        <v>366</v>
      </c>
      <c r="C57" s="167">
        <v>0</v>
      </c>
      <c r="D57" s="167">
        <v>0</v>
      </c>
      <c r="E57" s="167">
        <v>0</v>
      </c>
      <c r="F57" s="167">
        <v>0</v>
      </c>
      <c r="G57" s="167">
        <v>1000</v>
      </c>
      <c r="H57" s="167">
        <v>0</v>
      </c>
      <c r="I57" s="167"/>
      <c r="J57" s="167"/>
      <c r="K57" s="167"/>
      <c r="L57" s="168"/>
    </row>
    <row r="58" spans="1:12" ht="46.5" x14ac:dyDescent="0.35">
      <c r="A58" s="172">
        <v>2298</v>
      </c>
      <c r="B58" s="166" t="s">
        <v>367</v>
      </c>
      <c r="C58" s="167">
        <v>30000</v>
      </c>
      <c r="D58" s="167">
        <v>135000</v>
      </c>
      <c r="E58" s="167">
        <v>120000</v>
      </c>
      <c r="F58" s="167">
        <v>15000</v>
      </c>
      <c r="G58" s="167">
        <v>50000</v>
      </c>
      <c r="H58" s="167">
        <v>110000</v>
      </c>
      <c r="I58" s="167"/>
      <c r="J58" s="167"/>
      <c r="K58" s="167"/>
      <c r="L58" s="168"/>
    </row>
    <row r="59" spans="1:12" ht="70.5" thickBot="1" x14ac:dyDescent="0.4">
      <c r="A59" s="187">
        <v>2299</v>
      </c>
      <c r="B59" s="188" t="s">
        <v>368</v>
      </c>
      <c r="C59" s="189">
        <v>300</v>
      </c>
      <c r="D59" s="189">
        <v>1550</v>
      </c>
      <c r="E59" s="189">
        <v>1400</v>
      </c>
      <c r="F59" s="189">
        <v>150</v>
      </c>
      <c r="G59" s="189">
        <v>500</v>
      </c>
      <c r="H59" s="189">
        <v>1100</v>
      </c>
      <c r="I59" s="189"/>
      <c r="J59" s="189"/>
      <c r="K59" s="189"/>
      <c r="L59" s="190"/>
    </row>
    <row r="60" spans="1:12" ht="70.5" thickBot="1" x14ac:dyDescent="0.4">
      <c r="A60" s="177"/>
      <c r="B60" s="178" t="s">
        <v>163</v>
      </c>
      <c r="C60" s="179"/>
      <c r="D60" s="179"/>
      <c r="E60" s="179"/>
      <c r="F60" s="179"/>
      <c r="G60" s="179"/>
      <c r="H60" s="179"/>
      <c r="I60" s="179"/>
      <c r="J60" s="179"/>
      <c r="K60" s="179"/>
      <c r="L60" s="180"/>
    </row>
    <row r="61" spans="1:12" ht="46.5" x14ac:dyDescent="0.35">
      <c r="A61" s="181"/>
      <c r="B61" s="191" t="s">
        <v>369</v>
      </c>
      <c r="C61" s="183"/>
      <c r="D61" s="183"/>
      <c r="E61" s="183"/>
      <c r="F61" s="183"/>
      <c r="G61" s="183"/>
      <c r="H61" s="183"/>
      <c r="I61" s="183"/>
      <c r="J61" s="183"/>
      <c r="K61" s="183"/>
      <c r="L61" s="184"/>
    </row>
    <row r="62" spans="1:12" ht="46.5" x14ac:dyDescent="0.35">
      <c r="A62" s="165">
        <v>3101</v>
      </c>
      <c r="B62" s="171" t="s">
        <v>370</v>
      </c>
      <c r="C62" s="167">
        <v>0</v>
      </c>
      <c r="D62" s="167">
        <v>0</v>
      </c>
      <c r="E62" s="167">
        <v>0</v>
      </c>
      <c r="F62" s="167">
        <v>0</v>
      </c>
      <c r="G62" s="167">
        <v>0</v>
      </c>
      <c r="H62" s="167">
        <v>0</v>
      </c>
      <c r="I62" s="167"/>
      <c r="J62" s="167"/>
      <c r="K62" s="167"/>
      <c r="L62" s="168"/>
    </row>
    <row r="63" spans="1:12" ht="46.5" x14ac:dyDescent="0.35">
      <c r="A63" s="165">
        <v>3102</v>
      </c>
      <c r="B63" s="171" t="s">
        <v>371</v>
      </c>
      <c r="C63" s="167">
        <v>0</v>
      </c>
      <c r="D63" s="167">
        <v>0</v>
      </c>
      <c r="E63" s="167">
        <v>0</v>
      </c>
      <c r="F63" s="167">
        <v>0</v>
      </c>
      <c r="G63" s="167">
        <v>0</v>
      </c>
      <c r="H63" s="167">
        <v>0</v>
      </c>
      <c r="I63" s="167"/>
      <c r="J63" s="167"/>
      <c r="K63" s="167"/>
      <c r="L63" s="168"/>
    </row>
    <row r="64" spans="1:12" ht="93" x14ac:dyDescent="0.35">
      <c r="A64" s="165">
        <v>3103</v>
      </c>
      <c r="B64" s="171" t="s">
        <v>372</v>
      </c>
      <c r="C64" s="167">
        <v>0</v>
      </c>
      <c r="D64" s="167">
        <v>0</v>
      </c>
      <c r="E64" s="167">
        <v>0</v>
      </c>
      <c r="F64" s="167">
        <v>0</v>
      </c>
      <c r="G64" s="167">
        <v>0</v>
      </c>
      <c r="H64" s="167">
        <v>0</v>
      </c>
      <c r="I64" s="167"/>
      <c r="J64" s="167"/>
      <c r="K64" s="167"/>
      <c r="L64" s="168"/>
    </row>
    <row r="65" spans="1:12" ht="69.75" x14ac:dyDescent="0.35">
      <c r="A65" s="165">
        <v>3104</v>
      </c>
      <c r="B65" s="171" t="s">
        <v>373</v>
      </c>
      <c r="C65" s="167">
        <v>0</v>
      </c>
      <c r="D65" s="167">
        <v>0</v>
      </c>
      <c r="E65" s="167">
        <v>0</v>
      </c>
      <c r="F65" s="167">
        <v>0</v>
      </c>
      <c r="G65" s="167">
        <v>0</v>
      </c>
      <c r="H65" s="167">
        <v>0</v>
      </c>
      <c r="I65" s="167"/>
      <c r="J65" s="167"/>
      <c r="K65" s="167"/>
      <c r="L65" s="168"/>
    </row>
    <row r="66" spans="1:12" ht="46.5" x14ac:dyDescent="0.35">
      <c r="A66" s="165">
        <v>3105</v>
      </c>
      <c r="B66" s="166" t="s">
        <v>374</v>
      </c>
      <c r="C66" s="167">
        <v>0</v>
      </c>
      <c r="D66" s="167">
        <v>0</v>
      </c>
      <c r="E66" s="167">
        <v>0</v>
      </c>
      <c r="F66" s="167">
        <v>0</v>
      </c>
      <c r="G66" s="167">
        <v>0</v>
      </c>
      <c r="H66" s="167">
        <v>0</v>
      </c>
      <c r="I66" s="167"/>
      <c r="J66" s="167"/>
      <c r="K66" s="167"/>
      <c r="L66" s="168"/>
    </row>
    <row r="67" spans="1:12" ht="46.5" x14ac:dyDescent="0.35">
      <c r="A67" s="165">
        <v>3106</v>
      </c>
      <c r="B67" s="171" t="s">
        <v>375</v>
      </c>
      <c r="C67" s="167">
        <v>0</v>
      </c>
      <c r="D67" s="167">
        <v>0</v>
      </c>
      <c r="E67" s="167">
        <v>0</v>
      </c>
      <c r="F67" s="167">
        <v>0</v>
      </c>
      <c r="G67" s="167">
        <v>0</v>
      </c>
      <c r="H67" s="167">
        <v>0</v>
      </c>
      <c r="I67" s="167"/>
      <c r="J67" s="167"/>
      <c r="K67" s="167"/>
      <c r="L67" s="168"/>
    </row>
    <row r="68" spans="1:12" ht="46.5" x14ac:dyDescent="0.35">
      <c r="A68" s="165">
        <v>3107</v>
      </c>
      <c r="B68" s="166" t="s">
        <v>376</v>
      </c>
      <c r="C68" s="167">
        <v>100000</v>
      </c>
      <c r="D68" s="167">
        <v>0</v>
      </c>
      <c r="E68" s="167">
        <v>0</v>
      </c>
      <c r="F68" s="167">
        <v>0</v>
      </c>
      <c r="G68" s="167">
        <v>0</v>
      </c>
      <c r="H68" s="167">
        <v>0</v>
      </c>
      <c r="I68" s="167"/>
      <c r="J68" s="167"/>
      <c r="K68" s="167"/>
      <c r="L68" s="168"/>
    </row>
    <row r="69" spans="1:12" ht="46.5" x14ac:dyDescent="0.35">
      <c r="A69" s="165">
        <v>3108</v>
      </c>
      <c r="B69" s="166" t="s">
        <v>377</v>
      </c>
      <c r="C69" s="167">
        <v>0</v>
      </c>
      <c r="D69" s="167">
        <v>0</v>
      </c>
      <c r="E69" s="167">
        <v>0</v>
      </c>
      <c r="F69" s="167">
        <v>0</v>
      </c>
      <c r="G69" s="167">
        <v>0</v>
      </c>
      <c r="H69" s="167">
        <v>0</v>
      </c>
      <c r="I69" s="167"/>
      <c r="J69" s="167"/>
      <c r="K69" s="167"/>
      <c r="L69" s="168"/>
    </row>
    <row r="70" spans="1:12" ht="46.5" x14ac:dyDescent="0.35">
      <c r="A70" s="165">
        <v>3109</v>
      </c>
      <c r="B70" s="171" t="s">
        <v>378</v>
      </c>
      <c r="C70" s="167">
        <v>0</v>
      </c>
      <c r="D70" s="167">
        <v>0</v>
      </c>
      <c r="E70" s="167">
        <v>0</v>
      </c>
      <c r="F70" s="167">
        <v>0</v>
      </c>
      <c r="G70" s="167">
        <v>0</v>
      </c>
      <c r="H70" s="167">
        <v>0</v>
      </c>
      <c r="I70" s="167"/>
      <c r="J70" s="167"/>
      <c r="K70" s="167"/>
      <c r="L70" s="168"/>
    </row>
    <row r="71" spans="1:12" ht="46.5" x14ac:dyDescent="0.35">
      <c r="A71" s="165">
        <v>3110</v>
      </c>
      <c r="B71" s="166" t="s">
        <v>379</v>
      </c>
      <c r="C71" s="167">
        <v>0</v>
      </c>
      <c r="D71" s="167">
        <v>0</v>
      </c>
      <c r="E71" s="167">
        <v>0</v>
      </c>
      <c r="F71" s="167">
        <v>0</v>
      </c>
      <c r="G71" s="167">
        <v>0</v>
      </c>
      <c r="H71" s="167">
        <v>0</v>
      </c>
      <c r="I71" s="167"/>
      <c r="J71" s="167"/>
      <c r="K71" s="167"/>
      <c r="L71" s="168"/>
    </row>
    <row r="72" spans="1:12" ht="69.75" x14ac:dyDescent="0.35">
      <c r="A72" s="165">
        <v>3111</v>
      </c>
      <c r="B72" s="166" t="s">
        <v>380</v>
      </c>
      <c r="C72" s="167">
        <v>0</v>
      </c>
      <c r="D72" s="167">
        <v>0</v>
      </c>
      <c r="E72" s="167">
        <v>0</v>
      </c>
      <c r="F72" s="167">
        <v>0</v>
      </c>
      <c r="G72" s="167">
        <v>0</v>
      </c>
      <c r="H72" s="167">
        <v>0</v>
      </c>
      <c r="I72" s="167"/>
      <c r="J72" s="167"/>
      <c r="K72" s="167"/>
      <c r="L72" s="168"/>
    </row>
    <row r="73" spans="1:12" ht="69.75" x14ac:dyDescent="0.35">
      <c r="A73" s="165">
        <v>3112</v>
      </c>
      <c r="B73" s="166" t="s">
        <v>381</v>
      </c>
      <c r="C73" s="167">
        <v>0</v>
      </c>
      <c r="D73" s="167">
        <v>0</v>
      </c>
      <c r="E73" s="167">
        <v>0</v>
      </c>
      <c r="F73" s="167">
        <v>0</v>
      </c>
      <c r="G73" s="167">
        <v>0</v>
      </c>
      <c r="H73" s="167">
        <v>0</v>
      </c>
      <c r="I73" s="167"/>
      <c r="J73" s="167"/>
      <c r="K73" s="167"/>
      <c r="L73" s="168"/>
    </row>
    <row r="74" spans="1:12" ht="69.75" x14ac:dyDescent="0.35">
      <c r="A74" s="165">
        <v>3113</v>
      </c>
      <c r="B74" s="166" t="s">
        <v>382</v>
      </c>
      <c r="C74" s="167">
        <v>0</v>
      </c>
      <c r="D74" s="167">
        <v>0</v>
      </c>
      <c r="E74" s="167">
        <v>0</v>
      </c>
      <c r="F74" s="167">
        <v>0</v>
      </c>
      <c r="G74" s="167">
        <v>0</v>
      </c>
      <c r="H74" s="167">
        <v>170000</v>
      </c>
      <c r="I74" s="167"/>
      <c r="J74" s="167"/>
      <c r="K74" s="167"/>
      <c r="L74" s="168"/>
    </row>
    <row r="75" spans="1:12" ht="46.5" x14ac:dyDescent="0.35">
      <c r="A75" s="165">
        <v>3114</v>
      </c>
      <c r="B75" s="166" t="s">
        <v>383</v>
      </c>
      <c r="C75" s="167">
        <v>0</v>
      </c>
      <c r="D75" s="167">
        <v>0</v>
      </c>
      <c r="E75" s="167">
        <v>0</v>
      </c>
      <c r="F75" s="167">
        <v>0</v>
      </c>
      <c r="G75" s="167">
        <v>0</v>
      </c>
      <c r="H75" s="167">
        <v>170000</v>
      </c>
      <c r="I75" s="167"/>
      <c r="J75" s="167"/>
      <c r="K75" s="167"/>
      <c r="L75" s="168"/>
    </row>
    <row r="76" spans="1:12" ht="93" x14ac:dyDescent="0.35">
      <c r="A76" s="165">
        <v>3115</v>
      </c>
      <c r="B76" s="171" t="s">
        <v>384</v>
      </c>
      <c r="C76" s="167">
        <v>0</v>
      </c>
      <c r="D76" s="167">
        <v>0</v>
      </c>
      <c r="E76" s="167">
        <v>0</v>
      </c>
      <c r="F76" s="167">
        <v>0</v>
      </c>
      <c r="G76" s="167">
        <v>0</v>
      </c>
      <c r="H76" s="167">
        <v>0</v>
      </c>
      <c r="I76" s="167"/>
      <c r="J76" s="167"/>
      <c r="K76" s="167"/>
      <c r="L76" s="168"/>
    </row>
    <row r="77" spans="1:12" ht="69.75" x14ac:dyDescent="0.35">
      <c r="A77" s="165">
        <v>3116</v>
      </c>
      <c r="B77" s="166" t="s">
        <v>385</v>
      </c>
      <c r="C77" s="167">
        <v>0</v>
      </c>
      <c r="D77" s="167">
        <v>0</v>
      </c>
      <c r="E77" s="167">
        <v>0</v>
      </c>
      <c r="F77" s="167">
        <v>0</v>
      </c>
      <c r="G77" s="167">
        <v>0</v>
      </c>
      <c r="H77" s="167">
        <v>150000</v>
      </c>
      <c r="I77" s="167"/>
      <c r="J77" s="167"/>
      <c r="K77" s="167"/>
      <c r="L77" s="168"/>
    </row>
    <row r="78" spans="1:12" ht="93" x14ac:dyDescent="0.35">
      <c r="A78" s="165">
        <v>3117</v>
      </c>
      <c r="B78" s="171" t="s">
        <v>386</v>
      </c>
      <c r="C78" s="167">
        <v>0</v>
      </c>
      <c r="D78" s="167">
        <v>0</v>
      </c>
      <c r="E78" s="167">
        <v>0</v>
      </c>
      <c r="F78" s="167">
        <v>0</v>
      </c>
      <c r="G78" s="167">
        <v>0</v>
      </c>
      <c r="H78" s="167">
        <v>0</v>
      </c>
      <c r="I78" s="167"/>
      <c r="J78" s="167"/>
      <c r="K78" s="167"/>
      <c r="L78" s="168"/>
    </row>
    <row r="79" spans="1:12" ht="69.75" x14ac:dyDescent="0.35">
      <c r="A79" s="165">
        <v>3118</v>
      </c>
      <c r="B79" s="166" t="s">
        <v>387</v>
      </c>
      <c r="C79" s="167">
        <v>0</v>
      </c>
      <c r="D79" s="167">
        <v>0</v>
      </c>
      <c r="E79" s="167">
        <v>0</v>
      </c>
      <c r="F79" s="167">
        <v>0</v>
      </c>
      <c r="G79" s="167">
        <v>0</v>
      </c>
      <c r="H79" s="167">
        <v>0</v>
      </c>
      <c r="I79" s="167"/>
      <c r="J79" s="167"/>
      <c r="K79" s="167"/>
      <c r="L79" s="168"/>
    </row>
    <row r="80" spans="1:12" ht="69.75" x14ac:dyDescent="0.35">
      <c r="A80" s="165">
        <v>3119</v>
      </c>
      <c r="B80" s="166" t="s">
        <v>388</v>
      </c>
      <c r="C80" s="167">
        <v>0</v>
      </c>
      <c r="D80" s="167">
        <v>0</v>
      </c>
      <c r="E80" s="167">
        <v>0</v>
      </c>
      <c r="F80" s="167">
        <v>0</v>
      </c>
      <c r="G80" s="167">
        <v>0</v>
      </c>
      <c r="H80" s="167">
        <v>0</v>
      </c>
      <c r="I80" s="167"/>
      <c r="J80" s="167"/>
      <c r="K80" s="167"/>
      <c r="L80" s="168"/>
    </row>
    <row r="81" spans="1:12" ht="69.75" x14ac:dyDescent="0.35">
      <c r="A81" s="165">
        <v>3120</v>
      </c>
      <c r="B81" s="166" t="s">
        <v>389</v>
      </c>
      <c r="C81" s="167">
        <v>0</v>
      </c>
      <c r="D81" s="167">
        <v>0</v>
      </c>
      <c r="E81" s="167">
        <v>0</v>
      </c>
      <c r="F81" s="167">
        <v>0</v>
      </c>
      <c r="G81" s="167">
        <v>0</v>
      </c>
      <c r="H81" s="167">
        <v>0</v>
      </c>
      <c r="I81" s="167"/>
      <c r="J81" s="167"/>
      <c r="K81" s="167"/>
      <c r="L81" s="168"/>
    </row>
    <row r="82" spans="1:12" ht="69.75" x14ac:dyDescent="0.35">
      <c r="A82" s="165">
        <v>3121</v>
      </c>
      <c r="B82" s="166" t="s">
        <v>390</v>
      </c>
      <c r="C82" s="167">
        <v>0</v>
      </c>
      <c r="D82" s="167">
        <v>0</v>
      </c>
      <c r="E82" s="167">
        <v>0</v>
      </c>
      <c r="F82" s="167">
        <v>0</v>
      </c>
      <c r="G82" s="167">
        <v>0</v>
      </c>
      <c r="H82" s="167">
        <v>0</v>
      </c>
      <c r="I82" s="167"/>
      <c r="J82" s="167"/>
      <c r="K82" s="167"/>
      <c r="L82" s="168"/>
    </row>
    <row r="83" spans="1:12" ht="46.5" x14ac:dyDescent="0.35">
      <c r="A83" s="165">
        <v>3122</v>
      </c>
      <c r="B83" s="166" t="s">
        <v>391</v>
      </c>
      <c r="C83" s="167">
        <v>0</v>
      </c>
      <c r="D83" s="167">
        <v>0</v>
      </c>
      <c r="E83" s="167">
        <v>0</v>
      </c>
      <c r="F83" s="167">
        <v>0</v>
      </c>
      <c r="G83" s="167">
        <v>0</v>
      </c>
      <c r="H83" s="167">
        <v>0</v>
      </c>
      <c r="I83" s="167"/>
      <c r="J83" s="167"/>
      <c r="K83" s="167"/>
      <c r="L83" s="168"/>
    </row>
    <row r="84" spans="1:12" ht="46.5" x14ac:dyDescent="0.35">
      <c r="A84" s="165">
        <v>3123</v>
      </c>
      <c r="B84" s="166" t="s">
        <v>392</v>
      </c>
      <c r="C84" s="167">
        <v>0</v>
      </c>
      <c r="D84" s="167">
        <v>0</v>
      </c>
      <c r="E84" s="167">
        <v>0</v>
      </c>
      <c r="F84" s="167">
        <v>0</v>
      </c>
      <c r="G84" s="167">
        <v>0</v>
      </c>
      <c r="H84" s="167">
        <v>0</v>
      </c>
      <c r="I84" s="167"/>
      <c r="J84" s="167"/>
      <c r="K84" s="167"/>
      <c r="L84" s="168"/>
    </row>
    <row r="85" spans="1:12" ht="46.5" x14ac:dyDescent="0.35">
      <c r="A85" s="165">
        <v>3124</v>
      </c>
      <c r="B85" s="166" t="s">
        <v>393</v>
      </c>
      <c r="C85" s="167">
        <v>0</v>
      </c>
      <c r="D85" s="167">
        <v>0</v>
      </c>
      <c r="E85" s="167">
        <v>0</v>
      </c>
      <c r="F85" s="167">
        <v>0</v>
      </c>
      <c r="G85" s="167">
        <v>0</v>
      </c>
      <c r="H85" s="167">
        <v>0</v>
      </c>
      <c r="I85" s="167"/>
      <c r="J85" s="167"/>
      <c r="K85" s="167"/>
      <c r="L85" s="168"/>
    </row>
    <row r="86" spans="1:12" ht="46.5" x14ac:dyDescent="0.35">
      <c r="A86" s="165">
        <v>3125</v>
      </c>
      <c r="B86" s="166" t="s">
        <v>394</v>
      </c>
      <c r="C86" s="167">
        <v>0</v>
      </c>
      <c r="D86" s="167">
        <v>0</v>
      </c>
      <c r="E86" s="167">
        <v>0</v>
      </c>
      <c r="F86" s="167">
        <v>0</v>
      </c>
      <c r="G86" s="167">
        <v>0</v>
      </c>
      <c r="H86" s="167">
        <v>0</v>
      </c>
      <c r="I86" s="167"/>
      <c r="J86" s="167"/>
      <c r="K86" s="167"/>
      <c r="L86" s="168"/>
    </row>
    <row r="87" spans="1:12" ht="46.5" x14ac:dyDescent="0.35">
      <c r="A87" s="165">
        <v>3126</v>
      </c>
      <c r="B87" s="166" t="s">
        <v>395</v>
      </c>
      <c r="C87" s="167">
        <v>0</v>
      </c>
      <c r="D87" s="167">
        <v>0</v>
      </c>
      <c r="E87" s="167">
        <v>0</v>
      </c>
      <c r="F87" s="167">
        <v>0</v>
      </c>
      <c r="G87" s="167">
        <v>0</v>
      </c>
      <c r="H87" s="167">
        <v>0</v>
      </c>
      <c r="I87" s="167"/>
      <c r="J87" s="167"/>
      <c r="K87" s="167"/>
      <c r="L87" s="168"/>
    </row>
    <row r="88" spans="1:12" ht="46.5" x14ac:dyDescent="0.35">
      <c r="A88" s="165">
        <v>3127</v>
      </c>
      <c r="B88" s="166" t="s">
        <v>396</v>
      </c>
      <c r="C88" s="167">
        <v>0</v>
      </c>
      <c r="D88" s="167">
        <v>0</v>
      </c>
      <c r="E88" s="167">
        <v>0</v>
      </c>
      <c r="F88" s="167">
        <v>0</v>
      </c>
      <c r="G88" s="167">
        <v>0</v>
      </c>
      <c r="H88" s="167">
        <v>0</v>
      </c>
      <c r="I88" s="167"/>
      <c r="J88" s="167"/>
      <c r="K88" s="167"/>
      <c r="L88" s="168"/>
    </row>
    <row r="89" spans="1:12" ht="46.5" x14ac:dyDescent="0.35">
      <c r="A89" s="165">
        <v>3128</v>
      </c>
      <c r="B89" s="166" t="s">
        <v>397</v>
      </c>
      <c r="C89" s="167">
        <v>0</v>
      </c>
      <c r="D89" s="167">
        <v>0</v>
      </c>
      <c r="E89" s="167">
        <v>0</v>
      </c>
      <c r="F89" s="167">
        <v>0</v>
      </c>
      <c r="G89" s="167">
        <v>0</v>
      </c>
      <c r="H89" s="167">
        <v>0</v>
      </c>
      <c r="I89" s="167"/>
      <c r="J89" s="167"/>
      <c r="K89" s="167"/>
      <c r="L89" s="168"/>
    </row>
    <row r="90" spans="1:12" ht="93" x14ac:dyDescent="0.35">
      <c r="A90" s="165">
        <v>3199</v>
      </c>
      <c r="B90" s="166" t="s">
        <v>398</v>
      </c>
      <c r="C90" s="167">
        <v>0</v>
      </c>
      <c r="D90" s="167">
        <v>0</v>
      </c>
      <c r="E90" s="167">
        <v>0</v>
      </c>
      <c r="F90" s="167">
        <v>0</v>
      </c>
      <c r="G90" s="167">
        <v>0</v>
      </c>
      <c r="H90" s="167">
        <v>0</v>
      </c>
      <c r="I90" s="167"/>
      <c r="J90" s="167"/>
      <c r="K90" s="167"/>
      <c r="L90" s="168"/>
    </row>
    <row r="91" spans="1:12" ht="46.5" x14ac:dyDescent="0.35">
      <c r="A91" s="172"/>
      <c r="B91" s="192" t="s">
        <v>399</v>
      </c>
      <c r="C91" s="167">
        <v>0</v>
      </c>
      <c r="D91" s="167">
        <v>0</v>
      </c>
      <c r="E91" s="167">
        <v>0</v>
      </c>
      <c r="F91" s="167">
        <v>0</v>
      </c>
      <c r="G91" s="167">
        <v>0</v>
      </c>
      <c r="H91" s="167">
        <v>0</v>
      </c>
      <c r="I91" s="167"/>
      <c r="J91" s="167"/>
      <c r="K91" s="167"/>
      <c r="L91" s="168"/>
    </row>
    <row r="92" spans="1:12" ht="69.75" x14ac:dyDescent="0.35">
      <c r="A92" s="172">
        <v>3201</v>
      </c>
      <c r="B92" s="171" t="s">
        <v>400</v>
      </c>
      <c r="C92" s="167">
        <v>50000</v>
      </c>
      <c r="D92" s="167">
        <v>0</v>
      </c>
      <c r="E92" s="167">
        <v>0</v>
      </c>
      <c r="F92" s="167">
        <v>0</v>
      </c>
      <c r="G92" s="167">
        <v>0</v>
      </c>
      <c r="H92" s="167">
        <v>0</v>
      </c>
      <c r="I92" s="167"/>
      <c r="J92" s="167"/>
      <c r="K92" s="167"/>
      <c r="L92" s="168"/>
    </row>
    <row r="93" spans="1:12" ht="46.5" x14ac:dyDescent="0.35">
      <c r="A93" s="172">
        <v>3202</v>
      </c>
      <c r="B93" s="166" t="s">
        <v>401</v>
      </c>
      <c r="C93" s="167">
        <v>300000</v>
      </c>
      <c r="D93" s="167">
        <v>0</v>
      </c>
      <c r="E93" s="167">
        <v>0</v>
      </c>
      <c r="F93" s="167">
        <v>0</v>
      </c>
      <c r="G93" s="167">
        <v>0</v>
      </c>
      <c r="H93" s="167">
        <v>0</v>
      </c>
      <c r="I93" s="167"/>
      <c r="J93" s="167"/>
      <c r="K93" s="167"/>
      <c r="L93" s="168"/>
    </row>
    <row r="94" spans="1:12" ht="46.5" x14ac:dyDescent="0.35">
      <c r="A94" s="172">
        <v>3203</v>
      </c>
      <c r="B94" s="166" t="s">
        <v>402</v>
      </c>
      <c r="C94" s="167">
        <v>400000</v>
      </c>
      <c r="D94" s="167">
        <v>0</v>
      </c>
      <c r="E94" s="167">
        <v>0</v>
      </c>
      <c r="F94" s="167">
        <v>600000</v>
      </c>
      <c r="G94" s="167">
        <v>0</v>
      </c>
      <c r="H94" s="167">
        <v>0</v>
      </c>
      <c r="I94" s="167"/>
      <c r="J94" s="167"/>
      <c r="K94" s="167"/>
      <c r="L94" s="168"/>
    </row>
    <row r="95" spans="1:12" ht="46.5" x14ac:dyDescent="0.35">
      <c r="A95" s="172">
        <v>3204</v>
      </c>
      <c r="B95" s="166" t="s">
        <v>403</v>
      </c>
      <c r="C95" s="167">
        <v>0</v>
      </c>
      <c r="D95" s="167">
        <v>0</v>
      </c>
      <c r="E95" s="167">
        <v>0</v>
      </c>
      <c r="F95" s="167">
        <v>0</v>
      </c>
      <c r="G95" s="167">
        <v>0</v>
      </c>
      <c r="H95" s="167">
        <v>0</v>
      </c>
      <c r="I95" s="167"/>
      <c r="J95" s="167"/>
      <c r="K95" s="167"/>
      <c r="L95" s="168"/>
    </row>
    <row r="96" spans="1:12" ht="46.5" x14ac:dyDescent="0.35">
      <c r="A96" s="172">
        <v>3205</v>
      </c>
      <c r="B96" s="166" t="s">
        <v>404</v>
      </c>
      <c r="C96" s="167">
        <v>2000</v>
      </c>
      <c r="D96" s="167">
        <v>0</v>
      </c>
      <c r="E96" s="167">
        <v>0</v>
      </c>
      <c r="F96" s="167">
        <v>0</v>
      </c>
      <c r="G96" s="167">
        <v>0</v>
      </c>
      <c r="H96" s="167">
        <v>0</v>
      </c>
      <c r="I96" s="167"/>
      <c r="J96" s="167"/>
      <c r="K96" s="167"/>
      <c r="L96" s="168"/>
    </row>
    <row r="97" spans="1:12" ht="47.25" thickBot="1" x14ac:dyDescent="0.4">
      <c r="A97" s="187">
        <v>3206</v>
      </c>
      <c r="B97" s="193" t="s">
        <v>405</v>
      </c>
      <c r="C97" s="167">
        <v>0</v>
      </c>
      <c r="D97" s="167">
        <v>0</v>
      </c>
      <c r="E97" s="167">
        <v>0</v>
      </c>
      <c r="F97" s="167">
        <v>0</v>
      </c>
      <c r="G97" s="167">
        <v>0</v>
      </c>
      <c r="H97" s="189">
        <v>6000</v>
      </c>
      <c r="I97" s="189"/>
      <c r="J97" s="189"/>
      <c r="K97" s="189"/>
      <c r="L97" s="190"/>
    </row>
    <row r="98" spans="1:12" ht="24" thickBot="1" x14ac:dyDescent="0.4">
      <c r="A98" s="177"/>
      <c r="B98" s="178" t="s">
        <v>406</v>
      </c>
      <c r="C98" s="179"/>
      <c r="D98" s="179"/>
      <c r="E98" s="179"/>
      <c r="F98" s="179"/>
      <c r="G98" s="179"/>
      <c r="H98" s="179"/>
      <c r="I98" s="179"/>
      <c r="J98" s="179"/>
      <c r="K98" s="179"/>
      <c r="L98" s="180"/>
    </row>
    <row r="99" spans="1:12" ht="23.25" x14ac:dyDescent="0.35">
      <c r="A99" s="181"/>
      <c r="B99" s="191" t="s">
        <v>407</v>
      </c>
      <c r="C99" s="183"/>
      <c r="D99" s="183"/>
      <c r="E99" s="183"/>
      <c r="F99" s="183"/>
      <c r="G99" s="183"/>
      <c r="H99" s="183"/>
      <c r="I99" s="183"/>
      <c r="J99" s="183"/>
      <c r="K99" s="183"/>
      <c r="L99" s="184"/>
    </row>
    <row r="100" spans="1:12" ht="23.25" x14ac:dyDescent="0.35">
      <c r="A100" s="172">
        <v>4101</v>
      </c>
      <c r="B100" s="166" t="s">
        <v>408</v>
      </c>
      <c r="C100" s="167">
        <v>0</v>
      </c>
      <c r="D100" s="167">
        <v>0</v>
      </c>
      <c r="E100" s="167">
        <v>0</v>
      </c>
      <c r="F100" s="167">
        <v>0</v>
      </c>
      <c r="G100" s="167">
        <v>0</v>
      </c>
      <c r="H100" s="167">
        <v>12000</v>
      </c>
      <c r="I100" s="167"/>
      <c r="J100" s="167"/>
      <c r="K100" s="167"/>
      <c r="L100" s="168"/>
    </row>
    <row r="101" spans="1:12" ht="46.5" x14ac:dyDescent="0.35">
      <c r="A101" s="172">
        <v>4102</v>
      </c>
      <c r="B101" s="166" t="s">
        <v>409</v>
      </c>
      <c r="C101" s="167">
        <v>0</v>
      </c>
      <c r="D101" s="167">
        <v>2000</v>
      </c>
      <c r="E101" s="167">
        <v>0</v>
      </c>
      <c r="F101" s="167">
        <v>0</v>
      </c>
      <c r="G101" s="167">
        <v>0</v>
      </c>
      <c r="H101" s="167">
        <v>0</v>
      </c>
      <c r="I101" s="167"/>
      <c r="J101" s="167"/>
      <c r="K101" s="167"/>
      <c r="L101" s="168"/>
    </row>
    <row r="102" spans="1:12" ht="46.5" x14ac:dyDescent="0.35">
      <c r="A102" s="172">
        <v>4199</v>
      </c>
      <c r="B102" s="166" t="s">
        <v>410</v>
      </c>
      <c r="C102" s="167">
        <v>0</v>
      </c>
      <c r="D102" s="167">
        <v>0</v>
      </c>
      <c r="E102" s="167">
        <v>0</v>
      </c>
      <c r="F102" s="167">
        <v>0</v>
      </c>
      <c r="G102" s="167">
        <v>0</v>
      </c>
      <c r="H102" s="167">
        <v>0</v>
      </c>
      <c r="I102" s="167"/>
      <c r="J102" s="167"/>
      <c r="K102" s="167"/>
      <c r="L102" s="168"/>
    </row>
    <row r="103" spans="1:12" ht="23.25" x14ac:dyDescent="0.35">
      <c r="A103" s="165"/>
      <c r="B103" s="169" t="s">
        <v>411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8"/>
    </row>
    <row r="104" spans="1:12" ht="23.25" x14ac:dyDescent="0.35">
      <c r="A104" s="165">
        <v>4201</v>
      </c>
      <c r="B104" s="166" t="s">
        <v>412</v>
      </c>
      <c r="C104" s="167">
        <v>0</v>
      </c>
      <c r="D104" s="167">
        <v>0</v>
      </c>
      <c r="E104" s="167">
        <v>0</v>
      </c>
      <c r="F104" s="167">
        <v>0</v>
      </c>
      <c r="G104" s="167">
        <v>0</v>
      </c>
      <c r="H104" s="167">
        <v>0</v>
      </c>
      <c r="I104" s="167"/>
      <c r="J104" s="167"/>
      <c r="K104" s="167"/>
      <c r="L104" s="168"/>
    </row>
    <row r="105" spans="1:12" ht="23.25" x14ac:dyDescent="0.35">
      <c r="A105" s="165">
        <v>4202</v>
      </c>
      <c r="B105" s="166" t="s">
        <v>413</v>
      </c>
      <c r="C105" s="167">
        <v>0</v>
      </c>
      <c r="D105" s="167">
        <v>0</v>
      </c>
      <c r="E105" s="167">
        <v>0</v>
      </c>
      <c r="F105" s="167">
        <v>0</v>
      </c>
      <c r="G105" s="167">
        <v>0</v>
      </c>
      <c r="H105" s="167">
        <v>0</v>
      </c>
      <c r="I105" s="167"/>
      <c r="J105" s="167"/>
      <c r="K105" s="167"/>
      <c r="L105" s="168"/>
    </row>
    <row r="106" spans="1:12" ht="23.25" x14ac:dyDescent="0.35">
      <c r="A106" s="165">
        <v>4203</v>
      </c>
      <c r="B106" s="166" t="s">
        <v>414</v>
      </c>
      <c r="C106" s="167">
        <v>0</v>
      </c>
      <c r="D106" s="167">
        <v>0</v>
      </c>
      <c r="E106" s="167">
        <v>0</v>
      </c>
      <c r="F106" s="167">
        <v>0</v>
      </c>
      <c r="G106" s="167">
        <v>0</v>
      </c>
      <c r="H106" s="167">
        <v>0</v>
      </c>
      <c r="I106" s="167"/>
      <c r="J106" s="167"/>
      <c r="K106" s="167"/>
      <c r="L106" s="168"/>
    </row>
    <row r="107" spans="1:12" ht="23.25" x14ac:dyDescent="0.35">
      <c r="A107" s="165">
        <v>4204</v>
      </c>
      <c r="B107" s="166" t="s">
        <v>415</v>
      </c>
      <c r="C107" s="167">
        <v>0</v>
      </c>
      <c r="D107" s="167">
        <v>0</v>
      </c>
      <c r="E107" s="167">
        <v>0</v>
      </c>
      <c r="F107" s="167">
        <v>0</v>
      </c>
      <c r="G107" s="167">
        <v>0</v>
      </c>
      <c r="H107" s="167">
        <v>0</v>
      </c>
      <c r="I107" s="167"/>
      <c r="J107" s="167"/>
      <c r="K107" s="167"/>
      <c r="L107" s="168"/>
    </row>
    <row r="108" spans="1:12" ht="23.25" x14ac:dyDescent="0.35">
      <c r="A108" s="165">
        <v>4205</v>
      </c>
      <c r="B108" s="166" t="s">
        <v>416</v>
      </c>
      <c r="C108" s="167">
        <v>0</v>
      </c>
      <c r="D108" s="167">
        <v>0</v>
      </c>
      <c r="E108" s="167">
        <v>0</v>
      </c>
      <c r="F108" s="167">
        <v>0</v>
      </c>
      <c r="G108" s="167">
        <v>0</v>
      </c>
      <c r="H108" s="167">
        <v>0</v>
      </c>
      <c r="I108" s="167"/>
      <c r="J108" s="167"/>
      <c r="K108" s="167"/>
      <c r="L108" s="168"/>
    </row>
    <row r="109" spans="1:12" ht="46.5" x14ac:dyDescent="0.35">
      <c r="A109" s="172"/>
      <c r="B109" s="192" t="s">
        <v>417</v>
      </c>
      <c r="C109" s="167"/>
      <c r="D109" s="167"/>
      <c r="E109" s="167"/>
      <c r="F109" s="167"/>
      <c r="G109" s="167"/>
      <c r="H109" s="167"/>
      <c r="I109" s="167"/>
      <c r="J109" s="167"/>
      <c r="K109" s="167"/>
      <c r="L109" s="168"/>
    </row>
    <row r="110" spans="1:12" ht="46.5" x14ac:dyDescent="0.35">
      <c r="A110" s="172">
        <v>4301</v>
      </c>
      <c r="B110" s="171" t="s">
        <v>418</v>
      </c>
      <c r="C110" s="167">
        <v>0</v>
      </c>
      <c r="D110" s="167">
        <v>0</v>
      </c>
      <c r="E110" s="167">
        <v>0</v>
      </c>
      <c r="F110" s="167">
        <v>0</v>
      </c>
      <c r="G110" s="167">
        <v>0</v>
      </c>
      <c r="H110" s="167">
        <v>0</v>
      </c>
      <c r="I110" s="167"/>
      <c r="J110" s="167"/>
      <c r="K110" s="167"/>
      <c r="L110" s="168"/>
    </row>
    <row r="111" spans="1:12" ht="46.5" x14ac:dyDescent="0.35">
      <c r="A111" s="172">
        <v>4304</v>
      </c>
      <c r="B111" s="166" t="s">
        <v>419</v>
      </c>
      <c r="C111" s="167">
        <v>0</v>
      </c>
      <c r="D111" s="167">
        <v>0</v>
      </c>
      <c r="E111" s="167">
        <v>0</v>
      </c>
      <c r="F111" s="167">
        <v>0</v>
      </c>
      <c r="G111" s="167">
        <v>0</v>
      </c>
      <c r="H111" s="167">
        <v>0</v>
      </c>
      <c r="I111" s="167"/>
      <c r="J111" s="167"/>
      <c r="K111" s="167"/>
      <c r="L111" s="168"/>
    </row>
    <row r="112" spans="1:12" ht="23.25" x14ac:dyDescent="0.35">
      <c r="A112" s="172">
        <v>4305</v>
      </c>
      <c r="B112" s="166" t="s">
        <v>420</v>
      </c>
      <c r="C112" s="167">
        <v>0</v>
      </c>
      <c r="D112" s="167">
        <v>0</v>
      </c>
      <c r="E112" s="167">
        <v>0</v>
      </c>
      <c r="F112" s="167">
        <v>0</v>
      </c>
      <c r="G112" s="167">
        <v>0</v>
      </c>
      <c r="H112" s="167">
        <v>0</v>
      </c>
      <c r="I112" s="167"/>
      <c r="J112" s="167"/>
      <c r="K112" s="167"/>
      <c r="L112" s="168"/>
    </row>
    <row r="113" spans="1:12" ht="23.25" x14ac:dyDescent="0.35">
      <c r="A113" s="172">
        <v>4306</v>
      </c>
      <c r="B113" s="166" t="s">
        <v>421</v>
      </c>
      <c r="C113" s="167">
        <v>0</v>
      </c>
      <c r="D113" s="167">
        <v>0</v>
      </c>
      <c r="E113" s="167">
        <v>0</v>
      </c>
      <c r="F113" s="167">
        <v>0</v>
      </c>
      <c r="G113" s="167">
        <v>0</v>
      </c>
      <c r="H113" s="167">
        <v>0</v>
      </c>
      <c r="I113" s="167"/>
      <c r="J113" s="167"/>
      <c r="K113" s="167"/>
      <c r="L113" s="168"/>
    </row>
    <row r="114" spans="1:12" ht="23.25" x14ac:dyDescent="0.35">
      <c r="A114" s="172">
        <v>4399</v>
      </c>
      <c r="B114" s="171" t="s">
        <v>422</v>
      </c>
      <c r="C114" s="167">
        <v>0</v>
      </c>
      <c r="D114" s="167">
        <v>0</v>
      </c>
      <c r="E114" s="167">
        <v>0</v>
      </c>
      <c r="F114" s="167">
        <v>0</v>
      </c>
      <c r="G114" s="167">
        <v>0</v>
      </c>
      <c r="H114" s="167">
        <v>0</v>
      </c>
      <c r="I114" s="167"/>
      <c r="J114" s="167"/>
      <c r="K114" s="167"/>
      <c r="L114" s="168"/>
    </row>
    <row r="115" spans="1:12" ht="23.25" x14ac:dyDescent="0.35">
      <c r="A115" s="172"/>
      <c r="B115" s="192" t="s">
        <v>423</v>
      </c>
      <c r="C115" s="167"/>
      <c r="D115" s="167"/>
      <c r="E115" s="167"/>
      <c r="F115" s="167"/>
      <c r="G115" s="167"/>
      <c r="H115" s="167"/>
      <c r="I115" s="167"/>
      <c r="J115" s="167"/>
      <c r="K115" s="167"/>
      <c r="L115" s="168"/>
    </row>
    <row r="116" spans="1:12" ht="23.25" x14ac:dyDescent="0.35">
      <c r="A116" s="172">
        <v>4401</v>
      </c>
      <c r="B116" s="171" t="s">
        <v>424</v>
      </c>
      <c r="C116" s="167">
        <v>13200</v>
      </c>
      <c r="D116" s="167">
        <v>68200</v>
      </c>
      <c r="E116" s="167">
        <v>61600</v>
      </c>
      <c r="F116" s="167">
        <v>6600</v>
      </c>
      <c r="G116" s="167">
        <v>22000</v>
      </c>
      <c r="H116" s="167">
        <v>48400</v>
      </c>
      <c r="I116" s="167"/>
      <c r="J116" s="167"/>
      <c r="K116" s="167"/>
      <c r="L116" s="168"/>
    </row>
    <row r="117" spans="1:12" ht="23.25" x14ac:dyDescent="0.35">
      <c r="A117" s="172">
        <v>4402</v>
      </c>
      <c r="B117" s="171" t="s">
        <v>425</v>
      </c>
      <c r="C117" s="167">
        <v>1200</v>
      </c>
      <c r="D117" s="167">
        <v>6200</v>
      </c>
      <c r="E117" s="167">
        <v>5600</v>
      </c>
      <c r="F117" s="167">
        <v>600</v>
      </c>
      <c r="G117" s="167">
        <v>2000</v>
      </c>
      <c r="H117" s="167">
        <v>4400</v>
      </c>
      <c r="I117" s="167"/>
      <c r="J117" s="167"/>
      <c r="K117" s="167"/>
      <c r="L117" s="168"/>
    </row>
    <row r="118" spans="1:12" ht="23.25" x14ac:dyDescent="0.35">
      <c r="A118" s="172">
        <v>4403</v>
      </c>
      <c r="B118" s="171" t="s">
        <v>426</v>
      </c>
      <c r="C118" s="167">
        <v>600</v>
      </c>
      <c r="D118" s="167">
        <v>3100</v>
      </c>
      <c r="E118" s="167">
        <v>2800</v>
      </c>
      <c r="F118" s="167">
        <v>300</v>
      </c>
      <c r="G118" s="167">
        <v>1000</v>
      </c>
      <c r="H118" s="167">
        <v>2200</v>
      </c>
      <c r="I118" s="167"/>
      <c r="J118" s="167"/>
      <c r="K118" s="167"/>
      <c r="L118" s="168"/>
    </row>
    <row r="119" spans="1:12" ht="23.25" x14ac:dyDescent="0.35">
      <c r="A119" s="172">
        <v>4405</v>
      </c>
      <c r="B119" s="171" t="s">
        <v>427</v>
      </c>
      <c r="C119" s="167">
        <v>3000</v>
      </c>
      <c r="D119" s="167">
        <v>15500</v>
      </c>
      <c r="E119" s="167">
        <v>14000</v>
      </c>
      <c r="F119" s="167">
        <v>1500</v>
      </c>
      <c r="G119" s="167">
        <v>5000</v>
      </c>
      <c r="H119" s="167">
        <v>11000</v>
      </c>
      <c r="I119" s="167"/>
      <c r="J119" s="167"/>
      <c r="K119" s="167"/>
      <c r="L119" s="168"/>
    </row>
    <row r="120" spans="1:12" ht="23.25" x14ac:dyDescent="0.35">
      <c r="A120" s="172">
        <v>4499</v>
      </c>
      <c r="B120" s="171" t="s">
        <v>428</v>
      </c>
      <c r="C120" s="167">
        <v>30000</v>
      </c>
      <c r="D120" s="167">
        <v>155000</v>
      </c>
      <c r="E120" s="167">
        <v>140000</v>
      </c>
      <c r="F120" s="167">
        <v>15000</v>
      </c>
      <c r="G120" s="167">
        <v>50000</v>
      </c>
      <c r="H120" s="167">
        <v>110000</v>
      </c>
      <c r="I120" s="167"/>
      <c r="J120" s="167"/>
      <c r="K120" s="167"/>
      <c r="L120" s="168"/>
    </row>
    <row r="121" spans="1:12" ht="23.25" x14ac:dyDescent="0.35">
      <c r="A121" s="172"/>
      <c r="B121" s="192" t="s">
        <v>429</v>
      </c>
      <c r="C121" s="167"/>
      <c r="D121" s="167"/>
      <c r="E121" s="167"/>
      <c r="F121" s="167"/>
      <c r="G121" s="167"/>
      <c r="H121" s="167"/>
      <c r="I121" s="167"/>
      <c r="J121" s="167"/>
      <c r="K121" s="167"/>
      <c r="L121" s="168"/>
    </row>
    <row r="122" spans="1:12" ht="46.5" x14ac:dyDescent="0.35">
      <c r="A122" s="172">
        <v>4502</v>
      </c>
      <c r="B122" s="166" t="s">
        <v>430</v>
      </c>
      <c r="C122" s="167">
        <v>0</v>
      </c>
      <c r="D122" s="167">
        <v>0</v>
      </c>
      <c r="E122" s="167">
        <v>0</v>
      </c>
      <c r="F122" s="167">
        <v>0</v>
      </c>
      <c r="G122" s="167">
        <v>100000</v>
      </c>
      <c r="H122" s="167">
        <v>0</v>
      </c>
      <c r="I122" s="167"/>
      <c r="J122" s="167"/>
      <c r="K122" s="167"/>
      <c r="L122" s="168"/>
    </row>
    <row r="123" spans="1:12" ht="46.5" x14ac:dyDescent="0.35">
      <c r="A123" s="172">
        <v>4503</v>
      </c>
      <c r="B123" s="194" t="s">
        <v>431</v>
      </c>
      <c r="C123" s="167">
        <v>0</v>
      </c>
      <c r="D123" s="167">
        <v>0</v>
      </c>
      <c r="E123" s="167">
        <v>0</v>
      </c>
      <c r="F123" s="167">
        <v>0</v>
      </c>
      <c r="G123" s="167">
        <v>130000</v>
      </c>
      <c r="H123" s="167">
        <v>0</v>
      </c>
      <c r="I123" s="167"/>
      <c r="J123" s="167"/>
      <c r="K123" s="167"/>
      <c r="L123" s="168"/>
    </row>
    <row r="124" spans="1:12" ht="46.5" x14ac:dyDescent="0.35">
      <c r="A124" s="172">
        <v>4504</v>
      </c>
      <c r="B124" s="194" t="s">
        <v>432</v>
      </c>
      <c r="C124" s="167">
        <v>0</v>
      </c>
      <c r="D124" s="167">
        <v>0</v>
      </c>
      <c r="E124" s="167">
        <v>0</v>
      </c>
      <c r="F124" s="167">
        <v>0</v>
      </c>
      <c r="G124" s="167">
        <v>54000</v>
      </c>
      <c r="H124" s="167">
        <v>0</v>
      </c>
      <c r="I124" s="167"/>
      <c r="J124" s="167"/>
      <c r="K124" s="167"/>
      <c r="L124" s="168"/>
    </row>
    <row r="125" spans="1:12" ht="46.5" x14ac:dyDescent="0.35">
      <c r="A125" s="172">
        <v>4505</v>
      </c>
      <c r="B125" s="194" t="s">
        <v>433</v>
      </c>
      <c r="C125" s="167">
        <v>0</v>
      </c>
      <c r="D125" s="167">
        <v>0</v>
      </c>
      <c r="E125" s="167">
        <v>0</v>
      </c>
      <c r="F125" s="167">
        <v>0</v>
      </c>
      <c r="G125" s="167">
        <v>54000</v>
      </c>
      <c r="H125" s="167">
        <v>0</v>
      </c>
      <c r="I125" s="167"/>
      <c r="J125" s="167"/>
      <c r="K125" s="167"/>
      <c r="L125" s="168"/>
    </row>
    <row r="126" spans="1:12" ht="46.5" x14ac:dyDescent="0.35">
      <c r="A126" s="172">
        <v>4506</v>
      </c>
      <c r="B126" s="194" t="s">
        <v>434</v>
      </c>
      <c r="C126" s="167">
        <v>0</v>
      </c>
      <c r="D126" s="167">
        <v>0</v>
      </c>
      <c r="E126" s="167">
        <v>0</v>
      </c>
      <c r="F126" s="167">
        <v>0</v>
      </c>
      <c r="G126" s="167">
        <v>20000</v>
      </c>
      <c r="H126" s="167">
        <v>0</v>
      </c>
      <c r="I126" s="167"/>
      <c r="J126" s="167"/>
      <c r="K126" s="167"/>
      <c r="L126" s="168"/>
    </row>
    <row r="127" spans="1:12" ht="23.25" x14ac:dyDescent="0.35">
      <c r="A127" s="172">
        <v>4507</v>
      </c>
      <c r="B127" s="166" t="s">
        <v>435</v>
      </c>
      <c r="C127" s="167">
        <v>0</v>
      </c>
      <c r="D127" s="167">
        <v>0</v>
      </c>
      <c r="E127" s="167">
        <v>0</v>
      </c>
      <c r="F127" s="167">
        <v>0</v>
      </c>
      <c r="G127" s="167">
        <v>2000</v>
      </c>
      <c r="H127" s="167">
        <v>0</v>
      </c>
      <c r="I127" s="167"/>
      <c r="J127" s="167"/>
      <c r="K127" s="167"/>
      <c r="L127" s="168"/>
    </row>
    <row r="128" spans="1:12" ht="23.25" x14ac:dyDescent="0.35">
      <c r="A128" s="172">
        <v>4508</v>
      </c>
      <c r="B128" s="166" t="s">
        <v>436</v>
      </c>
      <c r="C128" s="167">
        <v>0</v>
      </c>
      <c r="D128" s="167">
        <v>0</v>
      </c>
      <c r="E128" s="167">
        <v>0</v>
      </c>
      <c r="F128" s="167">
        <v>0</v>
      </c>
      <c r="G128" s="167"/>
      <c r="H128" s="167">
        <v>0</v>
      </c>
      <c r="I128" s="167"/>
      <c r="J128" s="167"/>
      <c r="K128" s="167"/>
      <c r="L128" s="168"/>
    </row>
    <row r="129" spans="1:12" ht="69.75" x14ac:dyDescent="0.35">
      <c r="A129" s="172">
        <v>4509</v>
      </c>
      <c r="B129" s="166" t="s">
        <v>437</v>
      </c>
      <c r="C129" s="167">
        <v>0</v>
      </c>
      <c r="D129" s="167">
        <v>0</v>
      </c>
      <c r="E129" s="167">
        <v>0</v>
      </c>
      <c r="F129" s="167">
        <v>0</v>
      </c>
      <c r="G129" s="167">
        <v>70000</v>
      </c>
      <c r="H129" s="167">
        <v>0</v>
      </c>
      <c r="I129" s="167"/>
      <c r="J129" s="167"/>
      <c r="K129" s="167"/>
      <c r="L129" s="168"/>
    </row>
    <row r="130" spans="1:12" ht="93" x14ac:dyDescent="0.35">
      <c r="A130" s="172">
        <v>4510</v>
      </c>
      <c r="B130" s="166" t="s">
        <v>438</v>
      </c>
      <c r="C130" s="167">
        <v>0</v>
      </c>
      <c r="D130" s="167">
        <v>0</v>
      </c>
      <c r="E130" s="167">
        <v>0</v>
      </c>
      <c r="F130" s="167">
        <v>0</v>
      </c>
      <c r="G130" s="167">
        <v>30000</v>
      </c>
      <c r="H130" s="167">
        <v>0</v>
      </c>
      <c r="I130" s="167"/>
      <c r="J130" s="167"/>
      <c r="K130" s="167"/>
      <c r="L130" s="168"/>
    </row>
    <row r="131" spans="1:12" ht="69.75" x14ac:dyDescent="0.35">
      <c r="A131" s="172">
        <v>4511</v>
      </c>
      <c r="B131" s="166" t="s">
        <v>439</v>
      </c>
      <c r="C131" s="167">
        <v>0</v>
      </c>
      <c r="D131" s="167">
        <v>0</v>
      </c>
      <c r="E131" s="167">
        <v>0</v>
      </c>
      <c r="F131" s="167">
        <v>0</v>
      </c>
      <c r="G131" s="167">
        <v>0</v>
      </c>
      <c r="H131" s="167">
        <v>0</v>
      </c>
      <c r="I131" s="167"/>
      <c r="J131" s="167"/>
      <c r="K131" s="167"/>
      <c r="L131" s="168"/>
    </row>
    <row r="132" spans="1:12" ht="69.75" x14ac:dyDescent="0.35">
      <c r="A132" s="172">
        <v>4512</v>
      </c>
      <c r="B132" s="166" t="s">
        <v>440</v>
      </c>
      <c r="C132" s="167">
        <v>0</v>
      </c>
      <c r="D132" s="167">
        <v>0</v>
      </c>
      <c r="E132" s="167">
        <v>0</v>
      </c>
      <c r="F132" s="167">
        <v>0</v>
      </c>
      <c r="G132" s="167">
        <v>0</v>
      </c>
      <c r="H132" s="167">
        <v>0</v>
      </c>
      <c r="I132" s="167"/>
      <c r="J132" s="167"/>
      <c r="K132" s="167"/>
      <c r="L132" s="168"/>
    </row>
    <row r="133" spans="1:12" ht="47.25" thickBot="1" x14ac:dyDescent="0.4">
      <c r="A133" s="187">
        <v>4513</v>
      </c>
      <c r="B133" s="193" t="s">
        <v>441</v>
      </c>
      <c r="C133" s="167">
        <v>0</v>
      </c>
      <c r="D133" s="167">
        <v>0</v>
      </c>
      <c r="E133" s="167">
        <v>0</v>
      </c>
      <c r="F133" s="167">
        <v>0</v>
      </c>
      <c r="G133" s="167">
        <v>0</v>
      </c>
      <c r="H133" s="167">
        <v>0</v>
      </c>
      <c r="I133" s="189"/>
      <c r="J133" s="189"/>
      <c r="K133" s="189"/>
      <c r="L133" s="190"/>
    </row>
    <row r="134" spans="1:12" ht="24" thickBot="1" x14ac:dyDescent="0.4">
      <c r="A134" s="195"/>
      <c r="B134" s="196" t="s">
        <v>442</v>
      </c>
      <c r="C134" s="197"/>
      <c r="D134" s="197"/>
      <c r="E134" s="197"/>
      <c r="F134" s="197"/>
      <c r="G134" s="197"/>
      <c r="H134" s="197"/>
      <c r="I134" s="197"/>
      <c r="J134" s="197"/>
      <c r="K134" s="197"/>
      <c r="L134" s="198"/>
    </row>
    <row r="135" spans="1:12" ht="23.25" x14ac:dyDescent="0.35">
      <c r="A135" s="181"/>
      <c r="B135" s="191" t="s">
        <v>443</v>
      </c>
      <c r="C135" s="183"/>
      <c r="D135" s="183"/>
      <c r="E135" s="183"/>
      <c r="F135" s="183"/>
      <c r="G135" s="183"/>
      <c r="H135" s="183"/>
      <c r="I135" s="183"/>
      <c r="J135" s="183"/>
      <c r="K135" s="183"/>
      <c r="L135" s="184"/>
    </row>
    <row r="136" spans="1:12" ht="23.25" x14ac:dyDescent="0.35">
      <c r="A136" s="165">
        <v>5101</v>
      </c>
      <c r="B136" s="166" t="s">
        <v>444</v>
      </c>
      <c r="C136" s="167">
        <v>0</v>
      </c>
      <c r="D136" s="167">
        <v>0</v>
      </c>
      <c r="E136" s="167">
        <v>0</v>
      </c>
      <c r="F136" s="167">
        <v>0</v>
      </c>
      <c r="G136" s="167">
        <v>0</v>
      </c>
      <c r="H136" s="167"/>
      <c r="I136" s="167"/>
      <c r="J136" s="167"/>
      <c r="K136" s="167"/>
      <c r="L136" s="168"/>
    </row>
    <row r="137" spans="1:12" ht="23.25" x14ac:dyDescent="0.35">
      <c r="A137" s="172">
        <v>5102</v>
      </c>
      <c r="B137" s="166" t="s">
        <v>445</v>
      </c>
      <c r="C137" s="167">
        <v>0</v>
      </c>
      <c r="D137" s="167">
        <v>0</v>
      </c>
      <c r="E137" s="167">
        <v>0</v>
      </c>
      <c r="F137" s="167">
        <v>0</v>
      </c>
      <c r="G137" s="167">
        <v>0</v>
      </c>
      <c r="H137" s="167">
        <v>150000</v>
      </c>
      <c r="I137" s="167"/>
      <c r="J137" s="167"/>
      <c r="K137" s="167"/>
      <c r="L137" s="168"/>
    </row>
    <row r="138" spans="1:12" ht="23.25" x14ac:dyDescent="0.35">
      <c r="A138" s="165">
        <v>5103</v>
      </c>
      <c r="B138" s="166" t="s">
        <v>446</v>
      </c>
      <c r="C138" s="167">
        <v>0</v>
      </c>
      <c r="D138" s="167">
        <v>0</v>
      </c>
      <c r="E138" s="167">
        <v>0</v>
      </c>
      <c r="F138" s="167">
        <v>0</v>
      </c>
      <c r="G138" s="167">
        <v>0</v>
      </c>
      <c r="H138" s="167">
        <v>68000</v>
      </c>
      <c r="I138" s="167"/>
      <c r="J138" s="167"/>
      <c r="K138" s="167"/>
      <c r="L138" s="168"/>
    </row>
    <row r="139" spans="1:12" ht="23.25" x14ac:dyDescent="0.35">
      <c r="A139" s="172">
        <v>5104</v>
      </c>
      <c r="B139" s="166" t="s">
        <v>447</v>
      </c>
      <c r="C139" s="167">
        <v>0</v>
      </c>
      <c r="D139" s="167">
        <v>0</v>
      </c>
      <c r="E139" s="167">
        <v>0</v>
      </c>
      <c r="F139" s="167">
        <v>0</v>
      </c>
      <c r="G139" s="167">
        <v>0</v>
      </c>
      <c r="H139" s="167">
        <v>0</v>
      </c>
      <c r="I139" s="167"/>
      <c r="J139" s="167"/>
      <c r="K139" s="167"/>
      <c r="L139" s="168"/>
    </row>
    <row r="140" spans="1:12" ht="23.25" x14ac:dyDescent="0.35">
      <c r="A140" s="165">
        <v>5105</v>
      </c>
      <c r="B140" s="166" t="s">
        <v>448</v>
      </c>
      <c r="C140" s="167">
        <v>0</v>
      </c>
      <c r="D140" s="167">
        <v>0</v>
      </c>
      <c r="E140" s="167">
        <v>0</v>
      </c>
      <c r="F140" s="167">
        <v>0</v>
      </c>
      <c r="G140" s="167">
        <v>0</v>
      </c>
      <c r="H140" s="167">
        <v>0</v>
      </c>
      <c r="I140" s="167"/>
      <c r="J140" s="167"/>
      <c r="K140" s="167"/>
      <c r="L140" s="168"/>
    </row>
    <row r="141" spans="1:12" ht="23.25" x14ac:dyDescent="0.35">
      <c r="A141" s="172">
        <v>5106</v>
      </c>
      <c r="B141" s="166" t="s">
        <v>449</v>
      </c>
      <c r="C141" s="167">
        <v>0</v>
      </c>
      <c r="D141" s="167">
        <v>0</v>
      </c>
      <c r="E141" s="167">
        <v>0</v>
      </c>
      <c r="F141" s="167">
        <v>0</v>
      </c>
      <c r="G141" s="167">
        <v>0</v>
      </c>
      <c r="H141" s="167">
        <v>0</v>
      </c>
      <c r="I141" s="167"/>
      <c r="J141" s="167"/>
      <c r="K141" s="167"/>
      <c r="L141" s="168"/>
    </row>
    <row r="142" spans="1:12" ht="23.25" x14ac:dyDescent="0.35">
      <c r="A142" s="165">
        <v>5149</v>
      </c>
      <c r="B142" s="166" t="s">
        <v>450</v>
      </c>
      <c r="C142" s="167">
        <v>0</v>
      </c>
      <c r="D142" s="167">
        <v>0</v>
      </c>
      <c r="E142" s="167">
        <v>0</v>
      </c>
      <c r="F142" s="167">
        <v>0</v>
      </c>
      <c r="G142" s="167">
        <v>0</v>
      </c>
      <c r="H142" s="167">
        <v>0</v>
      </c>
      <c r="I142" s="167"/>
      <c r="J142" s="167"/>
      <c r="K142" s="167"/>
      <c r="L142" s="168"/>
    </row>
    <row r="143" spans="1:12" ht="23.25" x14ac:dyDescent="0.35">
      <c r="A143" s="172">
        <v>5151</v>
      </c>
      <c r="B143" s="166" t="s">
        <v>451</v>
      </c>
      <c r="C143" s="167">
        <v>0</v>
      </c>
      <c r="D143" s="167">
        <v>0</v>
      </c>
      <c r="E143" s="167">
        <v>0</v>
      </c>
      <c r="F143" s="167">
        <v>0</v>
      </c>
      <c r="G143" s="167">
        <v>0</v>
      </c>
      <c r="H143" s="167">
        <v>0</v>
      </c>
      <c r="I143" s="167"/>
      <c r="J143" s="167"/>
      <c r="K143" s="167"/>
      <c r="L143" s="168"/>
    </row>
    <row r="144" spans="1:12" ht="23.25" x14ac:dyDescent="0.35">
      <c r="A144" s="172">
        <v>5152</v>
      </c>
      <c r="B144" s="166" t="s">
        <v>452</v>
      </c>
      <c r="C144" s="167">
        <v>0</v>
      </c>
      <c r="D144" s="167">
        <v>0</v>
      </c>
      <c r="E144" s="167">
        <v>0</v>
      </c>
      <c r="F144" s="167">
        <v>0</v>
      </c>
      <c r="G144" s="167">
        <v>0</v>
      </c>
      <c r="H144" s="167">
        <v>0</v>
      </c>
      <c r="I144" s="167"/>
      <c r="J144" s="167"/>
      <c r="K144" s="167"/>
      <c r="L144" s="168"/>
    </row>
    <row r="145" spans="1:12" ht="46.5" x14ac:dyDescent="0.35">
      <c r="A145" s="172">
        <v>5155.1666666666697</v>
      </c>
      <c r="B145" s="166" t="s">
        <v>453</v>
      </c>
      <c r="C145" s="167">
        <v>0</v>
      </c>
      <c r="D145" s="167">
        <v>0</v>
      </c>
      <c r="E145" s="167">
        <v>0</v>
      </c>
      <c r="F145" s="167">
        <v>0</v>
      </c>
      <c r="G145" s="167">
        <v>0</v>
      </c>
      <c r="H145" s="167">
        <v>10000</v>
      </c>
      <c r="I145" s="167"/>
      <c r="J145" s="167"/>
      <c r="K145" s="167"/>
      <c r="L145" s="168"/>
    </row>
    <row r="146" spans="1:12" ht="23.25" x14ac:dyDescent="0.35">
      <c r="A146" s="172">
        <v>5156.6666666666697</v>
      </c>
      <c r="B146" s="166" t="s">
        <v>454</v>
      </c>
      <c r="C146" s="167">
        <v>0</v>
      </c>
      <c r="D146" s="167">
        <v>0</v>
      </c>
      <c r="E146" s="167">
        <v>0</v>
      </c>
      <c r="F146" s="167">
        <v>0</v>
      </c>
      <c r="G146" s="167">
        <v>0</v>
      </c>
      <c r="H146" s="167">
        <v>0</v>
      </c>
      <c r="I146" s="167"/>
      <c r="J146" s="167"/>
      <c r="K146" s="167"/>
      <c r="L146" s="168"/>
    </row>
    <row r="147" spans="1:12" ht="46.5" x14ac:dyDescent="0.35">
      <c r="A147" s="172">
        <v>5199</v>
      </c>
      <c r="B147" s="166" t="s">
        <v>455</v>
      </c>
      <c r="C147" s="167">
        <v>0</v>
      </c>
      <c r="D147" s="167">
        <v>0</v>
      </c>
      <c r="E147" s="167">
        <v>0</v>
      </c>
      <c r="F147" s="167">
        <v>0</v>
      </c>
      <c r="G147" s="167">
        <v>0</v>
      </c>
      <c r="H147" s="167">
        <v>0</v>
      </c>
      <c r="I147" s="167"/>
      <c r="J147" s="167"/>
      <c r="K147" s="167"/>
      <c r="L147" s="168"/>
    </row>
    <row r="148" spans="1:12" ht="23.25" x14ac:dyDescent="0.35">
      <c r="A148" s="172"/>
      <c r="B148" s="169" t="s">
        <v>456</v>
      </c>
      <c r="C148" s="167"/>
      <c r="D148" s="167"/>
      <c r="E148" s="167"/>
      <c r="F148" s="167"/>
      <c r="G148" s="167"/>
      <c r="H148" s="167"/>
      <c r="I148" s="167"/>
      <c r="J148" s="167"/>
      <c r="K148" s="167"/>
      <c r="L148" s="168"/>
    </row>
    <row r="149" spans="1:12" ht="46.5" x14ac:dyDescent="0.35">
      <c r="A149" s="172">
        <v>5201</v>
      </c>
      <c r="B149" s="166" t="s">
        <v>457</v>
      </c>
      <c r="C149" s="167">
        <v>0</v>
      </c>
      <c r="D149" s="167">
        <v>0</v>
      </c>
      <c r="E149" s="167">
        <v>0</v>
      </c>
      <c r="F149" s="167">
        <v>0</v>
      </c>
      <c r="G149" s="167">
        <v>0</v>
      </c>
      <c r="H149" s="167">
        <v>0</v>
      </c>
      <c r="I149" s="167"/>
      <c r="J149" s="167"/>
      <c r="K149" s="167"/>
      <c r="L149" s="168"/>
    </row>
    <row r="150" spans="1:12" ht="46.5" x14ac:dyDescent="0.35">
      <c r="A150" s="172">
        <v>5202</v>
      </c>
      <c r="B150" s="166" t="s">
        <v>458</v>
      </c>
      <c r="C150" s="167">
        <v>0</v>
      </c>
      <c r="D150" s="167">
        <v>0</v>
      </c>
      <c r="E150" s="167">
        <v>0</v>
      </c>
      <c r="F150" s="167">
        <v>0</v>
      </c>
      <c r="G150" s="167">
        <v>0</v>
      </c>
      <c r="H150" s="167">
        <v>0</v>
      </c>
      <c r="I150" s="167"/>
      <c r="J150" s="167"/>
      <c r="K150" s="167"/>
      <c r="L150" s="168"/>
    </row>
    <row r="151" spans="1:12" ht="23.25" x14ac:dyDescent="0.35">
      <c r="A151" s="172">
        <v>5203</v>
      </c>
      <c r="B151" s="166" t="s">
        <v>459</v>
      </c>
      <c r="C151" s="167">
        <v>0</v>
      </c>
      <c r="D151" s="167">
        <v>0</v>
      </c>
      <c r="E151" s="167">
        <v>0</v>
      </c>
      <c r="F151" s="167">
        <v>0</v>
      </c>
      <c r="G151" s="167">
        <v>0</v>
      </c>
      <c r="H151" s="167">
        <v>0</v>
      </c>
      <c r="I151" s="167"/>
      <c r="J151" s="167"/>
      <c r="K151" s="167"/>
      <c r="L151" s="168"/>
    </row>
    <row r="152" spans="1:12" ht="23.25" x14ac:dyDescent="0.35">
      <c r="A152" s="172">
        <v>5204</v>
      </c>
      <c r="B152" s="166" t="s">
        <v>460</v>
      </c>
      <c r="C152" s="167">
        <v>0</v>
      </c>
      <c r="D152" s="167">
        <v>0</v>
      </c>
      <c r="E152" s="167">
        <v>0</v>
      </c>
      <c r="F152" s="167">
        <v>0</v>
      </c>
      <c r="G152" s="167">
        <v>0</v>
      </c>
      <c r="H152" s="167">
        <v>0</v>
      </c>
      <c r="I152" s="167"/>
      <c r="J152" s="167"/>
      <c r="K152" s="167"/>
      <c r="L152" s="168"/>
    </row>
    <row r="153" spans="1:12" ht="24" thickBot="1" x14ac:dyDescent="0.4">
      <c r="A153" s="187">
        <v>5299</v>
      </c>
      <c r="B153" s="193" t="s">
        <v>461</v>
      </c>
      <c r="C153" s="167">
        <v>0</v>
      </c>
      <c r="D153" s="167">
        <v>0</v>
      </c>
      <c r="E153" s="167">
        <v>0</v>
      </c>
      <c r="F153" s="167">
        <v>0</v>
      </c>
      <c r="G153" s="167">
        <v>0</v>
      </c>
      <c r="H153" s="167">
        <v>0</v>
      </c>
      <c r="I153" s="189"/>
      <c r="J153" s="189"/>
      <c r="K153" s="189"/>
      <c r="L153" s="190"/>
    </row>
    <row r="154" spans="1:12" ht="70.5" thickBot="1" x14ac:dyDescent="0.4">
      <c r="A154" s="195"/>
      <c r="B154" s="196" t="s">
        <v>462</v>
      </c>
      <c r="C154" s="197"/>
      <c r="D154" s="197"/>
      <c r="E154" s="197"/>
      <c r="F154" s="197"/>
      <c r="G154" s="197"/>
      <c r="H154" s="197"/>
      <c r="I154" s="197"/>
      <c r="J154" s="197"/>
      <c r="K154" s="197"/>
      <c r="L154" s="198"/>
    </row>
    <row r="155" spans="1:12" ht="69.75" x14ac:dyDescent="0.35">
      <c r="A155" s="181"/>
      <c r="B155" s="191" t="s">
        <v>463</v>
      </c>
      <c r="C155" s="167">
        <v>0</v>
      </c>
      <c r="D155" s="167">
        <v>0</v>
      </c>
      <c r="E155" s="167">
        <v>0</v>
      </c>
      <c r="F155" s="167">
        <v>0</v>
      </c>
      <c r="G155" s="167">
        <v>0</v>
      </c>
      <c r="H155" s="167">
        <v>0</v>
      </c>
      <c r="I155" s="183"/>
      <c r="J155" s="183"/>
      <c r="K155" s="183"/>
      <c r="L155" s="184"/>
    </row>
    <row r="156" spans="1:12" ht="46.5" x14ac:dyDescent="0.35">
      <c r="A156" s="165">
        <v>6101</v>
      </c>
      <c r="B156" s="171" t="s">
        <v>464</v>
      </c>
      <c r="C156" s="167">
        <v>0</v>
      </c>
      <c r="D156" s="167">
        <v>0</v>
      </c>
      <c r="E156" s="167">
        <v>0</v>
      </c>
      <c r="F156" s="167">
        <v>0</v>
      </c>
      <c r="G156" s="167">
        <v>0</v>
      </c>
      <c r="H156" s="167">
        <v>0</v>
      </c>
      <c r="I156" s="167"/>
      <c r="J156" s="167"/>
      <c r="K156" s="167"/>
      <c r="L156" s="168"/>
    </row>
    <row r="157" spans="1:12" ht="69.75" x14ac:dyDescent="0.35">
      <c r="A157" s="165">
        <v>6102</v>
      </c>
      <c r="B157" s="171" t="s">
        <v>465</v>
      </c>
      <c r="C157" s="167">
        <v>0</v>
      </c>
      <c r="D157" s="167">
        <v>0</v>
      </c>
      <c r="E157" s="167">
        <v>0</v>
      </c>
      <c r="F157" s="167">
        <v>0</v>
      </c>
      <c r="G157" s="167">
        <v>0</v>
      </c>
      <c r="H157" s="167">
        <v>0</v>
      </c>
      <c r="I157" s="167"/>
      <c r="J157" s="167"/>
      <c r="K157" s="167"/>
      <c r="L157" s="168"/>
    </row>
    <row r="158" spans="1:12" ht="93" x14ac:dyDescent="0.35">
      <c r="A158" s="165">
        <v>6103</v>
      </c>
      <c r="B158" s="171" t="s">
        <v>466</v>
      </c>
      <c r="C158" s="167">
        <v>0</v>
      </c>
      <c r="D158" s="167">
        <v>0</v>
      </c>
      <c r="E158" s="167">
        <v>0</v>
      </c>
      <c r="F158" s="167">
        <v>0</v>
      </c>
      <c r="G158" s="167">
        <v>0</v>
      </c>
      <c r="H158" s="167">
        <v>0</v>
      </c>
      <c r="I158" s="167"/>
      <c r="J158" s="167"/>
      <c r="K158" s="167"/>
      <c r="L158" s="168"/>
    </row>
    <row r="159" spans="1:12" ht="69.75" x14ac:dyDescent="0.35">
      <c r="A159" s="165">
        <v>6104</v>
      </c>
      <c r="B159" s="171" t="s">
        <v>467</v>
      </c>
      <c r="C159" s="167">
        <v>0</v>
      </c>
      <c r="D159" s="167">
        <v>0</v>
      </c>
      <c r="E159" s="167">
        <v>0</v>
      </c>
      <c r="F159" s="167">
        <v>0</v>
      </c>
      <c r="G159" s="167">
        <v>0</v>
      </c>
      <c r="H159" s="167">
        <v>0</v>
      </c>
      <c r="I159" s="167"/>
      <c r="J159" s="167"/>
      <c r="K159" s="167"/>
      <c r="L159" s="168"/>
    </row>
    <row r="160" spans="1:12" ht="46.5" x14ac:dyDescent="0.35">
      <c r="A160" s="165">
        <v>6105</v>
      </c>
      <c r="B160" s="166" t="s">
        <v>468</v>
      </c>
      <c r="C160" s="167">
        <v>0</v>
      </c>
      <c r="D160" s="167">
        <v>0</v>
      </c>
      <c r="E160" s="167">
        <v>0</v>
      </c>
      <c r="F160" s="167">
        <v>0</v>
      </c>
      <c r="G160" s="167">
        <v>0</v>
      </c>
      <c r="H160" s="167">
        <v>0</v>
      </c>
      <c r="I160" s="167"/>
      <c r="J160" s="167"/>
      <c r="K160" s="167"/>
      <c r="L160" s="168"/>
    </row>
    <row r="161" spans="1:12" ht="69.75" x14ac:dyDescent="0.35">
      <c r="A161" s="165">
        <v>6106</v>
      </c>
      <c r="B161" s="171" t="s">
        <v>469</v>
      </c>
      <c r="C161" s="167">
        <v>0</v>
      </c>
      <c r="D161" s="167">
        <v>0</v>
      </c>
      <c r="E161" s="167">
        <v>0</v>
      </c>
      <c r="F161" s="167">
        <v>0</v>
      </c>
      <c r="G161" s="167">
        <v>0</v>
      </c>
      <c r="H161" s="167">
        <v>0</v>
      </c>
      <c r="I161" s="167"/>
      <c r="J161" s="167"/>
      <c r="K161" s="167"/>
      <c r="L161" s="168"/>
    </row>
    <row r="162" spans="1:12" ht="46.5" x14ac:dyDescent="0.35">
      <c r="A162" s="165">
        <v>6107</v>
      </c>
      <c r="B162" s="166" t="s">
        <v>470</v>
      </c>
      <c r="C162" s="167">
        <v>0</v>
      </c>
      <c r="D162" s="167">
        <v>0</v>
      </c>
      <c r="E162" s="167">
        <v>0</v>
      </c>
      <c r="F162" s="167">
        <v>0</v>
      </c>
      <c r="G162" s="167">
        <v>0</v>
      </c>
      <c r="H162" s="167">
        <v>0</v>
      </c>
      <c r="I162" s="167"/>
      <c r="J162" s="167"/>
      <c r="K162" s="167"/>
      <c r="L162" s="168"/>
    </row>
    <row r="163" spans="1:12" ht="69.75" x14ac:dyDescent="0.35">
      <c r="A163" s="165">
        <v>6108</v>
      </c>
      <c r="B163" s="166" t="s">
        <v>471</v>
      </c>
      <c r="C163" s="167">
        <v>0</v>
      </c>
      <c r="D163" s="167">
        <v>0</v>
      </c>
      <c r="E163" s="167">
        <v>0</v>
      </c>
      <c r="F163" s="167">
        <v>0</v>
      </c>
      <c r="G163" s="167">
        <v>0</v>
      </c>
      <c r="H163" s="167">
        <v>0</v>
      </c>
      <c r="I163" s="167"/>
      <c r="J163" s="167"/>
      <c r="K163" s="167"/>
      <c r="L163" s="168"/>
    </row>
    <row r="164" spans="1:12" ht="69.75" x14ac:dyDescent="0.35">
      <c r="A164" s="165">
        <v>6109</v>
      </c>
      <c r="B164" s="171" t="s">
        <v>472</v>
      </c>
      <c r="C164" s="167">
        <v>0</v>
      </c>
      <c r="D164" s="167">
        <v>0</v>
      </c>
      <c r="E164" s="167">
        <v>0</v>
      </c>
      <c r="F164" s="167">
        <v>0</v>
      </c>
      <c r="G164" s="167">
        <v>0</v>
      </c>
      <c r="H164" s="167">
        <v>0</v>
      </c>
      <c r="I164" s="167"/>
      <c r="J164" s="167"/>
      <c r="K164" s="167"/>
      <c r="L164" s="168"/>
    </row>
    <row r="165" spans="1:12" ht="69.75" x14ac:dyDescent="0.35">
      <c r="A165" s="165">
        <v>6110</v>
      </c>
      <c r="B165" s="166" t="s">
        <v>473</v>
      </c>
      <c r="C165" s="167">
        <v>0</v>
      </c>
      <c r="D165" s="167">
        <v>0</v>
      </c>
      <c r="E165" s="167">
        <v>0</v>
      </c>
      <c r="F165" s="167">
        <v>0</v>
      </c>
      <c r="G165" s="167">
        <v>0</v>
      </c>
      <c r="H165" s="167">
        <v>0</v>
      </c>
      <c r="I165" s="167"/>
      <c r="J165" s="167"/>
      <c r="K165" s="167"/>
      <c r="L165" s="168"/>
    </row>
    <row r="166" spans="1:12" ht="69.75" x14ac:dyDescent="0.35">
      <c r="A166" s="165">
        <v>6111</v>
      </c>
      <c r="B166" s="166" t="s">
        <v>474</v>
      </c>
      <c r="C166" s="167">
        <v>0</v>
      </c>
      <c r="D166" s="167">
        <v>0</v>
      </c>
      <c r="E166" s="167">
        <v>0</v>
      </c>
      <c r="F166" s="167">
        <v>0</v>
      </c>
      <c r="G166" s="167">
        <v>0</v>
      </c>
      <c r="H166" s="167">
        <v>0</v>
      </c>
      <c r="I166" s="167"/>
      <c r="J166" s="167"/>
      <c r="K166" s="167"/>
      <c r="L166" s="168"/>
    </row>
    <row r="167" spans="1:12" ht="69.75" x14ac:dyDescent="0.35">
      <c r="A167" s="165">
        <v>6112</v>
      </c>
      <c r="B167" s="166" t="s">
        <v>475</v>
      </c>
      <c r="C167" s="167">
        <v>0</v>
      </c>
      <c r="D167" s="167">
        <v>0</v>
      </c>
      <c r="E167" s="167">
        <v>0</v>
      </c>
      <c r="F167" s="167">
        <v>0</v>
      </c>
      <c r="G167" s="167">
        <v>0</v>
      </c>
      <c r="H167" s="167">
        <v>0</v>
      </c>
      <c r="I167" s="167"/>
      <c r="J167" s="167"/>
      <c r="K167" s="167"/>
      <c r="L167" s="168"/>
    </row>
    <row r="168" spans="1:12" ht="93" x14ac:dyDescent="0.35">
      <c r="A168" s="165">
        <v>6113</v>
      </c>
      <c r="B168" s="171" t="s">
        <v>476</v>
      </c>
      <c r="C168" s="167">
        <v>0</v>
      </c>
      <c r="D168" s="167">
        <v>0</v>
      </c>
      <c r="E168" s="167">
        <v>0</v>
      </c>
      <c r="F168" s="167">
        <v>0</v>
      </c>
      <c r="G168" s="167">
        <v>0</v>
      </c>
      <c r="H168" s="167">
        <v>0</v>
      </c>
      <c r="I168" s="167"/>
      <c r="J168" s="167"/>
      <c r="K168" s="167"/>
      <c r="L168" s="168"/>
    </row>
    <row r="169" spans="1:12" ht="69.75" x14ac:dyDescent="0.35">
      <c r="A169" s="165">
        <v>6114</v>
      </c>
      <c r="B169" s="171" t="s">
        <v>477</v>
      </c>
      <c r="C169" s="167">
        <v>0</v>
      </c>
      <c r="D169" s="167">
        <v>0</v>
      </c>
      <c r="E169" s="167">
        <v>0</v>
      </c>
      <c r="F169" s="167">
        <v>0</v>
      </c>
      <c r="G169" s="167">
        <v>0</v>
      </c>
      <c r="H169" s="167">
        <v>0</v>
      </c>
      <c r="I169" s="167"/>
      <c r="J169" s="167"/>
      <c r="K169" s="167"/>
      <c r="L169" s="168"/>
    </row>
    <row r="170" spans="1:12" ht="69.75" x14ac:dyDescent="0.35">
      <c r="A170" s="165">
        <v>6115</v>
      </c>
      <c r="B170" s="166" t="s">
        <v>478</v>
      </c>
      <c r="C170" s="167">
        <v>0</v>
      </c>
      <c r="D170" s="167">
        <v>0</v>
      </c>
      <c r="E170" s="167">
        <v>0</v>
      </c>
      <c r="F170" s="167">
        <v>0</v>
      </c>
      <c r="G170" s="167">
        <v>0</v>
      </c>
      <c r="H170" s="167">
        <v>0</v>
      </c>
      <c r="I170" s="167"/>
      <c r="J170" s="167"/>
      <c r="K170" s="167"/>
      <c r="L170" s="168"/>
    </row>
    <row r="171" spans="1:12" ht="69.75" x14ac:dyDescent="0.35">
      <c r="A171" s="165">
        <v>6116</v>
      </c>
      <c r="B171" s="166" t="s">
        <v>479</v>
      </c>
      <c r="C171" s="167">
        <v>0</v>
      </c>
      <c r="D171" s="167">
        <v>0</v>
      </c>
      <c r="E171" s="167">
        <v>0</v>
      </c>
      <c r="F171" s="167">
        <v>0</v>
      </c>
      <c r="G171" s="167">
        <v>0</v>
      </c>
      <c r="H171" s="167">
        <v>0</v>
      </c>
      <c r="I171" s="167"/>
      <c r="J171" s="167"/>
      <c r="K171" s="167"/>
      <c r="L171" s="168"/>
    </row>
    <row r="172" spans="1:12" ht="69.75" x14ac:dyDescent="0.35">
      <c r="A172" s="165">
        <v>6117</v>
      </c>
      <c r="B172" s="166" t="s">
        <v>480</v>
      </c>
      <c r="C172" s="167">
        <v>0</v>
      </c>
      <c r="D172" s="167">
        <v>0</v>
      </c>
      <c r="E172" s="167">
        <v>0</v>
      </c>
      <c r="F172" s="167">
        <v>0</v>
      </c>
      <c r="G172" s="167">
        <v>0</v>
      </c>
      <c r="H172" s="167">
        <v>0</v>
      </c>
      <c r="I172" s="167"/>
      <c r="J172" s="167"/>
      <c r="K172" s="167"/>
      <c r="L172" s="168"/>
    </row>
    <row r="173" spans="1:12" ht="69.75" x14ac:dyDescent="0.35">
      <c r="A173" s="165">
        <v>6118</v>
      </c>
      <c r="B173" s="166" t="s">
        <v>481</v>
      </c>
      <c r="C173" s="167">
        <v>0</v>
      </c>
      <c r="D173" s="167">
        <v>0</v>
      </c>
      <c r="E173" s="167">
        <v>0</v>
      </c>
      <c r="F173" s="167">
        <v>0</v>
      </c>
      <c r="G173" s="167">
        <v>0</v>
      </c>
      <c r="H173" s="167">
        <v>0</v>
      </c>
      <c r="I173" s="167"/>
      <c r="J173" s="167"/>
      <c r="K173" s="167"/>
      <c r="L173" s="168"/>
    </row>
    <row r="174" spans="1:12" ht="69.75" x14ac:dyDescent="0.35">
      <c r="A174" s="165">
        <v>6119</v>
      </c>
      <c r="B174" s="166" t="s">
        <v>482</v>
      </c>
      <c r="C174" s="167">
        <v>0</v>
      </c>
      <c r="D174" s="167">
        <v>0</v>
      </c>
      <c r="E174" s="167">
        <v>0</v>
      </c>
      <c r="F174" s="167">
        <v>0</v>
      </c>
      <c r="G174" s="167">
        <v>0</v>
      </c>
      <c r="H174" s="167">
        <v>0</v>
      </c>
      <c r="I174" s="167"/>
      <c r="J174" s="167"/>
      <c r="K174" s="167"/>
      <c r="L174" s="168"/>
    </row>
    <row r="175" spans="1:12" ht="69.75" x14ac:dyDescent="0.35">
      <c r="A175" s="165">
        <v>6120</v>
      </c>
      <c r="B175" s="166" t="s">
        <v>483</v>
      </c>
      <c r="C175" s="167">
        <v>0</v>
      </c>
      <c r="D175" s="167">
        <v>0</v>
      </c>
      <c r="E175" s="167">
        <v>0</v>
      </c>
      <c r="F175" s="167">
        <v>0</v>
      </c>
      <c r="G175" s="167">
        <v>0</v>
      </c>
      <c r="H175" s="167">
        <v>0</v>
      </c>
      <c r="I175" s="167"/>
      <c r="J175" s="167"/>
      <c r="K175" s="167"/>
      <c r="L175" s="168"/>
    </row>
    <row r="176" spans="1:12" ht="46.5" x14ac:dyDescent="0.35">
      <c r="A176" s="165">
        <v>6121</v>
      </c>
      <c r="B176" s="166" t="s">
        <v>484</v>
      </c>
      <c r="C176" s="167">
        <v>0</v>
      </c>
      <c r="D176" s="167">
        <v>0</v>
      </c>
      <c r="E176" s="167">
        <v>0</v>
      </c>
      <c r="F176" s="167">
        <v>0</v>
      </c>
      <c r="G176" s="167">
        <v>0</v>
      </c>
      <c r="H176" s="167">
        <v>0</v>
      </c>
      <c r="I176" s="167"/>
      <c r="J176" s="167"/>
      <c r="K176" s="167"/>
      <c r="L176" s="168"/>
    </row>
    <row r="177" spans="1:12" ht="46.5" x14ac:dyDescent="0.35">
      <c r="A177" s="165">
        <v>6122</v>
      </c>
      <c r="B177" s="166" t="s">
        <v>485</v>
      </c>
      <c r="C177" s="167">
        <v>0</v>
      </c>
      <c r="D177" s="167">
        <v>0</v>
      </c>
      <c r="E177" s="167">
        <v>0</v>
      </c>
      <c r="F177" s="167">
        <v>0</v>
      </c>
      <c r="G177" s="167">
        <v>0</v>
      </c>
      <c r="H177" s="167">
        <v>0</v>
      </c>
      <c r="I177" s="167"/>
      <c r="J177" s="167"/>
      <c r="K177" s="167"/>
      <c r="L177" s="168"/>
    </row>
    <row r="178" spans="1:12" ht="46.5" x14ac:dyDescent="0.35">
      <c r="A178" s="165">
        <v>6123</v>
      </c>
      <c r="B178" s="166" t="s">
        <v>486</v>
      </c>
      <c r="C178" s="167">
        <v>0</v>
      </c>
      <c r="D178" s="167">
        <v>0</v>
      </c>
      <c r="E178" s="167">
        <v>0</v>
      </c>
      <c r="F178" s="167">
        <v>0</v>
      </c>
      <c r="G178" s="167">
        <v>0</v>
      </c>
      <c r="H178" s="167">
        <v>0</v>
      </c>
      <c r="I178" s="167"/>
      <c r="J178" s="167"/>
      <c r="K178" s="167"/>
      <c r="L178" s="168"/>
    </row>
    <row r="179" spans="1:12" ht="69.75" x14ac:dyDescent="0.35">
      <c r="A179" s="165">
        <v>6124</v>
      </c>
      <c r="B179" s="166" t="s">
        <v>487</v>
      </c>
      <c r="C179" s="167">
        <v>0</v>
      </c>
      <c r="D179" s="167">
        <v>0</v>
      </c>
      <c r="E179" s="167">
        <v>0</v>
      </c>
      <c r="F179" s="167">
        <v>0</v>
      </c>
      <c r="G179" s="167">
        <v>0</v>
      </c>
      <c r="H179" s="167">
        <v>0</v>
      </c>
      <c r="I179" s="167"/>
      <c r="J179" s="167"/>
      <c r="K179" s="167"/>
      <c r="L179" s="168"/>
    </row>
    <row r="180" spans="1:12" ht="93" x14ac:dyDescent="0.35">
      <c r="A180" s="165">
        <v>6199</v>
      </c>
      <c r="B180" s="166" t="s">
        <v>488</v>
      </c>
      <c r="C180" s="167">
        <v>0</v>
      </c>
      <c r="D180" s="167">
        <v>0</v>
      </c>
      <c r="E180" s="167">
        <v>0</v>
      </c>
      <c r="F180" s="167">
        <v>0</v>
      </c>
      <c r="G180" s="167">
        <v>0</v>
      </c>
      <c r="H180" s="167">
        <v>0</v>
      </c>
      <c r="I180" s="167"/>
      <c r="J180" s="167"/>
      <c r="K180" s="167"/>
      <c r="L180" s="168"/>
    </row>
    <row r="181" spans="1:12" ht="69.75" x14ac:dyDescent="0.35">
      <c r="A181" s="172"/>
      <c r="B181" s="192" t="s">
        <v>489</v>
      </c>
      <c r="C181" s="167">
        <v>0</v>
      </c>
      <c r="D181" s="167">
        <v>0</v>
      </c>
      <c r="E181" s="167">
        <v>0</v>
      </c>
      <c r="F181" s="167">
        <v>0</v>
      </c>
      <c r="G181" s="167">
        <v>0</v>
      </c>
      <c r="H181" s="167">
        <v>0</v>
      </c>
      <c r="I181" s="167"/>
      <c r="J181" s="167"/>
      <c r="K181" s="167"/>
      <c r="L181" s="168"/>
    </row>
    <row r="182" spans="1:12" ht="69.75" x14ac:dyDescent="0.35">
      <c r="A182" s="172">
        <v>6201</v>
      </c>
      <c r="B182" s="171" t="s">
        <v>490</v>
      </c>
      <c r="C182" s="167">
        <v>0</v>
      </c>
      <c r="D182" s="167">
        <v>0</v>
      </c>
      <c r="E182" s="167">
        <v>0</v>
      </c>
      <c r="F182" s="167">
        <v>0</v>
      </c>
      <c r="G182" s="167">
        <v>0</v>
      </c>
      <c r="H182" s="167">
        <v>0</v>
      </c>
      <c r="I182" s="167"/>
      <c r="J182" s="167"/>
      <c r="K182" s="167"/>
      <c r="L182" s="168"/>
    </row>
    <row r="183" spans="1:12" ht="69.75" x14ac:dyDescent="0.35">
      <c r="A183" s="172">
        <v>6204</v>
      </c>
      <c r="B183" s="166" t="s">
        <v>491</v>
      </c>
      <c r="C183" s="167">
        <v>0</v>
      </c>
      <c r="D183" s="167">
        <v>0</v>
      </c>
      <c r="E183" s="167">
        <v>0</v>
      </c>
      <c r="F183" s="167">
        <v>0</v>
      </c>
      <c r="G183" s="167">
        <v>0</v>
      </c>
      <c r="H183" s="167">
        <v>0</v>
      </c>
      <c r="I183" s="167"/>
      <c r="J183" s="167"/>
      <c r="K183" s="167"/>
      <c r="L183" s="168"/>
    </row>
    <row r="184" spans="1:12" ht="46.5" x14ac:dyDescent="0.35">
      <c r="A184" s="172">
        <v>6206</v>
      </c>
      <c r="B184" s="166" t="s">
        <v>492</v>
      </c>
      <c r="C184" s="167">
        <v>0</v>
      </c>
      <c r="D184" s="167">
        <v>0</v>
      </c>
      <c r="E184" s="167">
        <v>0</v>
      </c>
      <c r="F184" s="167">
        <v>0</v>
      </c>
      <c r="G184" s="167">
        <v>0</v>
      </c>
      <c r="H184" s="167">
        <v>0</v>
      </c>
      <c r="I184" s="167"/>
      <c r="J184" s="167"/>
      <c r="K184" s="167"/>
      <c r="L184" s="168"/>
    </row>
    <row r="185" spans="1:12" ht="69.75" x14ac:dyDescent="0.35">
      <c r="A185" s="172">
        <v>6207</v>
      </c>
      <c r="B185" s="166" t="s">
        <v>493</v>
      </c>
      <c r="C185" s="167">
        <v>0</v>
      </c>
      <c r="D185" s="167">
        <v>0</v>
      </c>
      <c r="E185" s="167">
        <v>0</v>
      </c>
      <c r="F185" s="167">
        <v>0</v>
      </c>
      <c r="G185" s="167">
        <v>0</v>
      </c>
      <c r="H185" s="167">
        <v>0</v>
      </c>
      <c r="I185" s="167"/>
      <c r="J185" s="167"/>
      <c r="K185" s="167"/>
      <c r="L185" s="168"/>
    </row>
    <row r="186" spans="1:12" ht="47.25" thickBot="1" x14ac:dyDescent="0.4">
      <c r="A186" s="187">
        <v>6208</v>
      </c>
      <c r="B186" s="193" t="s">
        <v>494</v>
      </c>
      <c r="C186" s="167">
        <v>0</v>
      </c>
      <c r="D186" s="167">
        <v>0</v>
      </c>
      <c r="E186" s="167">
        <v>0</v>
      </c>
      <c r="F186" s="167">
        <v>0</v>
      </c>
      <c r="G186" s="167">
        <v>0</v>
      </c>
      <c r="H186" s="167">
        <v>0</v>
      </c>
      <c r="I186" s="189"/>
      <c r="J186" s="189"/>
      <c r="K186" s="189"/>
      <c r="L186" s="190"/>
    </row>
    <row r="187" spans="1:12" ht="47.25" thickBot="1" x14ac:dyDescent="0.4">
      <c r="A187" s="199"/>
      <c r="B187" s="200" t="s">
        <v>267</v>
      </c>
      <c r="C187" s="201"/>
      <c r="D187" s="201"/>
      <c r="E187" s="201"/>
      <c r="F187" s="201"/>
      <c r="G187" s="201"/>
      <c r="H187" s="201"/>
      <c r="I187" s="201"/>
      <c r="J187" s="201"/>
      <c r="K187" s="201"/>
      <c r="L187" s="202"/>
    </row>
    <row r="188" spans="1:12" ht="46.5" x14ac:dyDescent="0.35">
      <c r="A188" s="203">
        <v>7100</v>
      </c>
      <c r="B188" s="204" t="s">
        <v>495</v>
      </c>
      <c r="C188" s="167">
        <v>0</v>
      </c>
      <c r="D188" s="167">
        <v>0</v>
      </c>
      <c r="E188" s="167">
        <v>0</v>
      </c>
      <c r="F188" s="167">
        <v>0</v>
      </c>
      <c r="G188" s="167">
        <v>0</v>
      </c>
      <c r="H188" s="167">
        <v>0</v>
      </c>
      <c r="I188" s="183"/>
      <c r="J188" s="183"/>
      <c r="K188" s="183"/>
      <c r="L188" s="184"/>
    </row>
    <row r="189" spans="1:12" ht="46.5" x14ac:dyDescent="0.35">
      <c r="A189" s="205">
        <v>7200</v>
      </c>
      <c r="B189" s="192" t="s">
        <v>496</v>
      </c>
      <c r="C189" s="167">
        <v>0</v>
      </c>
      <c r="D189" s="167">
        <v>0</v>
      </c>
      <c r="E189" s="167">
        <v>0</v>
      </c>
      <c r="F189" s="167">
        <v>0</v>
      </c>
      <c r="G189" s="167">
        <v>0</v>
      </c>
      <c r="H189" s="167">
        <v>0</v>
      </c>
      <c r="I189" s="167"/>
      <c r="J189" s="167"/>
      <c r="K189" s="167"/>
      <c r="L189" s="168"/>
    </row>
    <row r="190" spans="1:12" ht="46.5" x14ac:dyDescent="0.35">
      <c r="A190" s="205">
        <v>7300</v>
      </c>
      <c r="B190" s="192" t="s">
        <v>497</v>
      </c>
      <c r="C190" s="167">
        <v>0</v>
      </c>
      <c r="D190" s="167">
        <v>0</v>
      </c>
      <c r="E190" s="167">
        <v>0</v>
      </c>
      <c r="F190" s="167">
        <v>0</v>
      </c>
      <c r="G190" s="167">
        <v>0</v>
      </c>
      <c r="H190" s="167">
        <v>0</v>
      </c>
      <c r="I190" s="167"/>
      <c r="J190" s="167"/>
      <c r="K190" s="167"/>
      <c r="L190" s="168"/>
    </row>
    <row r="191" spans="1:12" ht="69.75" x14ac:dyDescent="0.35">
      <c r="A191" s="172">
        <v>7350</v>
      </c>
      <c r="B191" s="169" t="s">
        <v>498</v>
      </c>
      <c r="C191" s="167">
        <v>0</v>
      </c>
      <c r="D191" s="167">
        <v>0</v>
      </c>
      <c r="E191" s="167">
        <v>0</v>
      </c>
      <c r="F191" s="167">
        <v>0</v>
      </c>
      <c r="G191" s="167">
        <v>0</v>
      </c>
      <c r="H191" s="167">
        <v>10000</v>
      </c>
      <c r="I191" s="167"/>
      <c r="J191" s="167"/>
      <c r="K191" s="167"/>
      <c r="L191" s="168"/>
    </row>
    <row r="192" spans="1:12" ht="23.25" x14ac:dyDescent="0.35">
      <c r="A192" s="205"/>
      <c r="B192" s="192" t="s">
        <v>499</v>
      </c>
      <c r="C192" s="167"/>
      <c r="D192" s="167"/>
      <c r="E192" s="167"/>
      <c r="F192" s="167"/>
      <c r="G192" s="167"/>
      <c r="H192" s="167"/>
      <c r="I192" s="167"/>
      <c r="J192" s="167"/>
      <c r="K192" s="167"/>
      <c r="L192" s="168"/>
    </row>
    <row r="193" spans="1:12" ht="46.5" x14ac:dyDescent="0.35">
      <c r="A193" s="205">
        <v>7401</v>
      </c>
      <c r="B193" s="171" t="s">
        <v>500</v>
      </c>
      <c r="C193" s="167">
        <v>0</v>
      </c>
      <c r="D193" s="167">
        <v>0</v>
      </c>
      <c r="E193" s="167">
        <v>0</v>
      </c>
      <c r="F193" s="167">
        <v>0</v>
      </c>
      <c r="G193" s="167">
        <v>0</v>
      </c>
      <c r="H193" s="167">
        <v>0</v>
      </c>
      <c r="I193" s="167"/>
      <c r="J193" s="167"/>
      <c r="K193" s="167"/>
      <c r="L193" s="168"/>
    </row>
    <row r="194" spans="1:12" ht="69.75" x14ac:dyDescent="0.35">
      <c r="A194" s="205">
        <v>7402</v>
      </c>
      <c r="B194" s="171" t="s">
        <v>501</v>
      </c>
      <c r="C194" s="167">
        <v>0</v>
      </c>
      <c r="D194" s="167">
        <v>0</v>
      </c>
      <c r="E194" s="167">
        <v>0</v>
      </c>
      <c r="F194" s="167">
        <v>0</v>
      </c>
      <c r="G194" s="167">
        <v>0</v>
      </c>
      <c r="H194" s="167">
        <v>0</v>
      </c>
      <c r="I194" s="167"/>
      <c r="J194" s="167"/>
      <c r="K194" s="167"/>
      <c r="L194" s="168"/>
    </row>
    <row r="195" spans="1:12" ht="46.5" x14ac:dyDescent="0.35">
      <c r="A195" s="205">
        <v>7403</v>
      </c>
      <c r="B195" s="171" t="s">
        <v>502</v>
      </c>
      <c r="C195" s="167">
        <v>0</v>
      </c>
      <c r="D195" s="167">
        <v>0</v>
      </c>
      <c r="E195" s="167">
        <v>0</v>
      </c>
      <c r="F195" s="167">
        <v>0</v>
      </c>
      <c r="G195" s="167">
        <v>0</v>
      </c>
      <c r="H195" s="167">
        <v>0</v>
      </c>
      <c r="I195" s="167"/>
      <c r="J195" s="167"/>
      <c r="K195" s="167"/>
      <c r="L195" s="168"/>
    </row>
    <row r="196" spans="1:12" ht="46.5" x14ac:dyDescent="0.35">
      <c r="A196" s="205">
        <v>7404</v>
      </c>
      <c r="B196" s="171" t="s">
        <v>503</v>
      </c>
      <c r="C196" s="167">
        <v>0</v>
      </c>
      <c r="D196" s="167">
        <v>0</v>
      </c>
      <c r="E196" s="167">
        <v>0</v>
      </c>
      <c r="F196" s="167">
        <v>0</v>
      </c>
      <c r="G196" s="167">
        <v>0</v>
      </c>
      <c r="H196" s="167">
        <v>0</v>
      </c>
      <c r="I196" s="167"/>
      <c r="J196" s="167"/>
      <c r="K196" s="167"/>
      <c r="L196" s="168"/>
    </row>
    <row r="197" spans="1:12" ht="46.5" x14ac:dyDescent="0.35">
      <c r="A197" s="205">
        <v>7405</v>
      </c>
      <c r="B197" s="171" t="s">
        <v>504</v>
      </c>
      <c r="C197" s="167">
        <v>0</v>
      </c>
      <c r="D197" s="167">
        <v>0</v>
      </c>
      <c r="E197" s="167">
        <v>0</v>
      </c>
      <c r="F197" s="167">
        <v>0</v>
      </c>
      <c r="G197" s="167">
        <v>0</v>
      </c>
      <c r="H197" s="167">
        <v>20000</v>
      </c>
      <c r="I197" s="167"/>
      <c r="J197" s="167"/>
      <c r="K197" s="167"/>
      <c r="L197" s="168"/>
    </row>
    <row r="198" spans="1:12" ht="46.5" x14ac:dyDescent="0.35">
      <c r="A198" s="205">
        <v>7406</v>
      </c>
      <c r="B198" s="171" t="s">
        <v>505</v>
      </c>
      <c r="C198" s="167">
        <v>0</v>
      </c>
      <c r="D198" s="167">
        <v>0</v>
      </c>
      <c r="E198" s="167">
        <v>0</v>
      </c>
      <c r="F198" s="167">
        <v>0</v>
      </c>
      <c r="G198" s="167">
        <v>0</v>
      </c>
      <c r="H198" s="167">
        <v>0</v>
      </c>
      <c r="I198" s="167"/>
      <c r="J198" s="167"/>
      <c r="K198" s="167"/>
      <c r="L198" s="168"/>
    </row>
    <row r="199" spans="1:12" ht="46.5" x14ac:dyDescent="0.35">
      <c r="A199" s="205">
        <v>7407</v>
      </c>
      <c r="B199" s="171" t="s">
        <v>506</v>
      </c>
      <c r="C199" s="167">
        <v>0</v>
      </c>
      <c r="D199" s="167">
        <v>0</v>
      </c>
      <c r="E199" s="167">
        <v>0</v>
      </c>
      <c r="F199" s="167">
        <v>0</v>
      </c>
      <c r="G199" s="167">
        <v>0</v>
      </c>
      <c r="H199" s="167">
        <v>0</v>
      </c>
      <c r="I199" s="167"/>
      <c r="J199" s="167"/>
      <c r="K199" s="167"/>
      <c r="L199" s="168"/>
    </row>
    <row r="200" spans="1:12" ht="47.25" thickBot="1" x14ac:dyDescent="0.4">
      <c r="A200" s="187">
        <v>7500</v>
      </c>
      <c r="B200" s="206" t="s">
        <v>282</v>
      </c>
      <c r="C200" s="189">
        <v>90000</v>
      </c>
      <c r="D200" s="189">
        <v>460000</v>
      </c>
      <c r="E200" s="189">
        <v>400000</v>
      </c>
      <c r="F200" s="189">
        <v>50000</v>
      </c>
      <c r="G200" s="189">
        <v>150000</v>
      </c>
      <c r="H200" s="189">
        <v>340000</v>
      </c>
      <c r="I200" s="189"/>
      <c r="J200" s="189"/>
      <c r="K200" s="189"/>
      <c r="L200" s="190"/>
    </row>
    <row r="201" spans="1:12" ht="47.25" thickBot="1" x14ac:dyDescent="0.4">
      <c r="A201" s="199"/>
      <c r="B201" s="200" t="s">
        <v>507</v>
      </c>
      <c r="C201" s="201"/>
      <c r="D201" s="201"/>
      <c r="E201" s="201"/>
      <c r="F201" s="201"/>
      <c r="G201" s="201"/>
      <c r="H201" s="201"/>
      <c r="I201" s="201"/>
      <c r="J201" s="201"/>
      <c r="K201" s="201"/>
      <c r="L201" s="202"/>
    </row>
    <row r="202" spans="1:12" ht="46.5" x14ac:dyDescent="0.35">
      <c r="A202" s="203">
        <v>8100</v>
      </c>
      <c r="B202" s="204" t="s">
        <v>508</v>
      </c>
      <c r="C202" s="167">
        <v>0</v>
      </c>
      <c r="D202" s="167">
        <v>0</v>
      </c>
      <c r="E202" s="167">
        <v>0</v>
      </c>
      <c r="F202" s="167">
        <v>0</v>
      </c>
      <c r="G202" s="167">
        <v>0</v>
      </c>
      <c r="H202" s="167">
        <v>0</v>
      </c>
      <c r="I202" s="183"/>
      <c r="J202" s="183"/>
      <c r="K202" s="183"/>
      <c r="L202" s="184"/>
    </row>
    <row r="203" spans="1:12" ht="23.25" x14ac:dyDescent="0.35">
      <c r="A203" s="205">
        <v>8200</v>
      </c>
      <c r="B203" s="192" t="s">
        <v>509</v>
      </c>
      <c r="C203" s="167">
        <v>0</v>
      </c>
      <c r="D203" s="167">
        <v>0</v>
      </c>
      <c r="E203" s="167">
        <v>0</v>
      </c>
      <c r="F203" s="167">
        <v>0</v>
      </c>
      <c r="G203" s="167">
        <v>0</v>
      </c>
      <c r="H203" s="167">
        <v>0</v>
      </c>
      <c r="I203" s="167"/>
      <c r="J203" s="167"/>
      <c r="K203" s="167"/>
      <c r="L203" s="168"/>
    </row>
    <row r="204" spans="1:12" ht="116.25" x14ac:dyDescent="0.35">
      <c r="A204" s="205">
        <v>9997</v>
      </c>
      <c r="B204" s="192" t="s">
        <v>510</v>
      </c>
      <c r="C204" s="167">
        <v>0</v>
      </c>
      <c r="D204" s="167">
        <v>0</v>
      </c>
      <c r="E204" s="167">
        <v>0</v>
      </c>
      <c r="F204" s="167">
        <v>0</v>
      </c>
      <c r="G204" s="167">
        <v>0</v>
      </c>
      <c r="H204" s="167">
        <v>0</v>
      </c>
      <c r="I204" s="167"/>
      <c r="J204" s="167"/>
      <c r="K204" s="167"/>
      <c r="L204" s="168"/>
    </row>
    <row r="205" spans="1:12" ht="162.75" x14ac:dyDescent="0.35">
      <c r="A205" s="205">
        <v>9998</v>
      </c>
      <c r="B205" s="192" t="s">
        <v>511</v>
      </c>
      <c r="C205" s="167">
        <v>0</v>
      </c>
      <c r="D205" s="167">
        <v>0</v>
      </c>
      <c r="E205" s="167">
        <v>0</v>
      </c>
      <c r="F205" s="167">
        <v>0</v>
      </c>
      <c r="G205" s="167">
        <v>0</v>
      </c>
      <c r="H205" s="167">
        <v>0</v>
      </c>
      <c r="I205" s="167"/>
      <c r="J205" s="167"/>
      <c r="K205" s="167"/>
      <c r="L205" s="168"/>
    </row>
    <row r="206" spans="1:12" ht="93.75" thickBot="1" x14ac:dyDescent="0.4">
      <c r="A206" s="207">
        <v>9999</v>
      </c>
      <c r="B206" s="206" t="s">
        <v>512</v>
      </c>
      <c r="C206" s="167">
        <v>0</v>
      </c>
      <c r="D206" s="167">
        <v>0</v>
      </c>
      <c r="E206" s="167">
        <v>0</v>
      </c>
      <c r="F206" s="167">
        <v>0</v>
      </c>
      <c r="G206" s="167">
        <v>0</v>
      </c>
      <c r="H206" s="167">
        <v>0</v>
      </c>
      <c r="I206" s="189"/>
      <c r="J206" s="189"/>
      <c r="K206" s="189"/>
      <c r="L206" s="190"/>
    </row>
    <row r="207" spans="1:12" ht="34.5" x14ac:dyDescent="0.45">
      <c r="A207" s="208"/>
      <c r="B207" s="209"/>
      <c r="C207" s="210"/>
      <c r="D207" s="210"/>
      <c r="E207" s="210"/>
      <c r="F207" s="210"/>
      <c r="G207" s="210"/>
      <c r="H207" s="210"/>
      <c r="I207" s="210"/>
      <c r="L207" s="211"/>
    </row>
    <row r="208" spans="1:12" x14ac:dyDescent="0.2">
      <c r="A208" s="208"/>
      <c r="B208" s="209"/>
      <c r="L208" s="212"/>
    </row>
    <row r="209" spans="1:2" x14ac:dyDescent="0.2">
      <c r="A209" s="208"/>
      <c r="B209" s="213"/>
    </row>
    <row r="210" spans="1:2" x14ac:dyDescent="0.2">
      <c r="A210" s="208"/>
      <c r="B210" s="213"/>
    </row>
    <row r="211" spans="1:2" x14ac:dyDescent="0.2">
      <c r="A211" s="208"/>
      <c r="B211" s="213"/>
    </row>
    <row r="212" spans="1:2" x14ac:dyDescent="0.2">
      <c r="A212" s="208"/>
      <c r="B212" s="213"/>
    </row>
    <row r="213" spans="1:2" x14ac:dyDescent="0.2">
      <c r="A213" s="208"/>
      <c r="B213" s="213"/>
    </row>
    <row r="214" spans="1:2" x14ac:dyDescent="0.2">
      <c r="A214" s="208"/>
      <c r="B214" s="213"/>
    </row>
    <row r="215" spans="1:2" x14ac:dyDescent="0.2">
      <c r="A215" s="208"/>
      <c r="B215" s="213"/>
    </row>
    <row r="216" spans="1:2" x14ac:dyDescent="0.2">
      <c r="A216" s="208"/>
      <c r="B216" s="213"/>
    </row>
    <row r="217" spans="1:2" x14ac:dyDescent="0.2">
      <c r="A217" s="208"/>
      <c r="B217" s="213"/>
    </row>
    <row r="218" spans="1:2" x14ac:dyDescent="0.2">
      <c r="A218" s="208"/>
      <c r="B218" s="213"/>
    </row>
    <row r="219" spans="1:2" x14ac:dyDescent="0.2">
      <c r="A219" s="208"/>
      <c r="B219" s="213"/>
    </row>
    <row r="220" spans="1:2" x14ac:dyDescent="0.2">
      <c r="A220" s="208"/>
      <c r="B220" s="213"/>
    </row>
    <row r="221" spans="1:2" x14ac:dyDescent="0.2">
      <c r="A221" s="208"/>
      <c r="B221" s="213"/>
    </row>
    <row r="222" spans="1:2" x14ac:dyDescent="0.2">
      <c r="A222" s="208"/>
      <c r="B222" s="213"/>
    </row>
    <row r="223" spans="1:2" x14ac:dyDescent="0.2">
      <c r="A223" s="208"/>
      <c r="B223" s="213"/>
    </row>
    <row r="224" spans="1:2" x14ac:dyDescent="0.2">
      <c r="A224" s="208"/>
      <c r="B224" s="213"/>
    </row>
    <row r="225" spans="1:2" x14ac:dyDescent="0.2">
      <c r="A225" s="208"/>
      <c r="B225" s="213"/>
    </row>
    <row r="226" spans="1:2" x14ac:dyDescent="0.2">
      <c r="A226" s="208"/>
      <c r="B226" s="213"/>
    </row>
    <row r="227" spans="1:2" x14ac:dyDescent="0.2">
      <c r="A227" s="208"/>
      <c r="B227" s="213"/>
    </row>
    <row r="228" spans="1:2" x14ac:dyDescent="0.2">
      <c r="A228" s="208"/>
      <c r="B228" s="213"/>
    </row>
    <row r="229" spans="1:2" x14ac:dyDescent="0.2">
      <c r="A229" s="208"/>
      <c r="B229" s="213"/>
    </row>
    <row r="230" spans="1:2" x14ac:dyDescent="0.2">
      <c r="A230" s="208"/>
      <c r="B230" s="213"/>
    </row>
    <row r="231" spans="1:2" x14ac:dyDescent="0.2">
      <c r="A231" s="208"/>
      <c r="B231" s="213"/>
    </row>
    <row r="232" spans="1:2" x14ac:dyDescent="0.2">
      <c r="A232" s="208"/>
      <c r="B232" s="213"/>
    </row>
    <row r="233" spans="1:2" x14ac:dyDescent="0.2">
      <c r="A233" s="208"/>
      <c r="B233" s="213"/>
    </row>
    <row r="234" spans="1:2" x14ac:dyDescent="0.2">
      <c r="B234" s="213"/>
    </row>
    <row r="235" spans="1:2" x14ac:dyDescent="0.2">
      <c r="B235" s="213"/>
    </row>
    <row r="236" spans="1:2" x14ac:dyDescent="0.2">
      <c r="B236" s="213"/>
    </row>
    <row r="237" spans="1:2" x14ac:dyDescent="0.2">
      <c r="B237" s="213"/>
    </row>
    <row r="238" spans="1:2" x14ac:dyDescent="0.2">
      <c r="B238" s="213"/>
    </row>
    <row r="239" spans="1:2" x14ac:dyDescent="0.2">
      <c r="B239" s="213"/>
    </row>
    <row r="240" spans="1:2" x14ac:dyDescent="0.2">
      <c r="B240" s="213"/>
    </row>
    <row r="241" spans="2:2" x14ac:dyDescent="0.2">
      <c r="B241" s="213"/>
    </row>
    <row r="242" spans="2:2" x14ac:dyDescent="0.2">
      <c r="B242" s="213"/>
    </row>
    <row r="243" spans="2:2" x14ac:dyDescent="0.2">
      <c r="B243" s="213"/>
    </row>
    <row r="244" spans="2:2" x14ac:dyDescent="0.2">
      <c r="B244" s="213"/>
    </row>
    <row r="245" spans="2:2" x14ac:dyDescent="0.2">
      <c r="B245" s="213"/>
    </row>
    <row r="246" spans="2:2" x14ac:dyDescent="0.2">
      <c r="B246" s="213"/>
    </row>
    <row r="247" spans="2:2" x14ac:dyDescent="0.2">
      <c r="B247" s="213"/>
    </row>
    <row r="248" spans="2:2" x14ac:dyDescent="0.2">
      <c r="B248" s="213"/>
    </row>
    <row r="249" spans="2:2" x14ac:dyDescent="0.2">
      <c r="B249" s="213"/>
    </row>
    <row r="250" spans="2:2" x14ac:dyDescent="0.2">
      <c r="B250" s="213"/>
    </row>
    <row r="251" spans="2:2" x14ac:dyDescent="0.2">
      <c r="B251" s="213"/>
    </row>
    <row r="252" spans="2:2" x14ac:dyDescent="0.2">
      <c r="B252" s="213"/>
    </row>
    <row r="253" spans="2:2" x14ac:dyDescent="0.2">
      <c r="B253" s="213"/>
    </row>
    <row r="254" spans="2:2" x14ac:dyDescent="0.2">
      <c r="B254" s="213"/>
    </row>
    <row r="255" spans="2:2" x14ac:dyDescent="0.2">
      <c r="B255" s="213"/>
    </row>
    <row r="256" spans="2:2" x14ac:dyDescent="0.2">
      <c r="B256" s="213"/>
    </row>
    <row r="257" spans="2:2" x14ac:dyDescent="0.2">
      <c r="B257" s="213"/>
    </row>
    <row r="258" spans="2:2" x14ac:dyDescent="0.2">
      <c r="B258" s="213"/>
    </row>
    <row r="259" spans="2:2" x14ac:dyDescent="0.2">
      <c r="B259" s="213"/>
    </row>
    <row r="260" spans="2:2" x14ac:dyDescent="0.2">
      <c r="B260" s="213"/>
    </row>
    <row r="261" spans="2:2" x14ac:dyDescent="0.2">
      <c r="B261" s="213"/>
    </row>
    <row r="262" spans="2:2" x14ac:dyDescent="0.2">
      <c r="B262" s="213"/>
    </row>
    <row r="263" spans="2:2" x14ac:dyDescent="0.2">
      <c r="B263" s="213"/>
    </row>
    <row r="264" spans="2:2" x14ac:dyDescent="0.2">
      <c r="B264" s="213"/>
    </row>
    <row r="265" spans="2:2" x14ac:dyDescent="0.2">
      <c r="B265" s="213"/>
    </row>
    <row r="266" spans="2:2" x14ac:dyDescent="0.2">
      <c r="B266" s="213"/>
    </row>
    <row r="267" spans="2:2" x14ac:dyDescent="0.2">
      <c r="B267" s="213"/>
    </row>
    <row r="268" spans="2:2" x14ac:dyDescent="0.2">
      <c r="B268" s="213"/>
    </row>
    <row r="269" spans="2:2" x14ac:dyDescent="0.2">
      <c r="B269" s="213"/>
    </row>
    <row r="270" spans="2:2" x14ac:dyDescent="0.2">
      <c r="B270" s="213"/>
    </row>
    <row r="271" spans="2:2" x14ac:dyDescent="0.2">
      <c r="B271" s="213"/>
    </row>
    <row r="272" spans="2:2" x14ac:dyDescent="0.2">
      <c r="B272" s="213"/>
    </row>
    <row r="273" spans="2:9" x14ac:dyDescent="0.2">
      <c r="B273" s="213"/>
    </row>
    <row r="274" spans="2:9" x14ac:dyDescent="0.2">
      <c r="B274" s="213"/>
      <c r="G274" s="215" t="s">
        <v>41</v>
      </c>
      <c r="H274" s="215"/>
      <c r="I274" s="215" t="s">
        <v>513</v>
      </c>
    </row>
    <row r="275" spans="2:9" x14ac:dyDescent="0.2">
      <c r="B275" s="213"/>
      <c r="G275" s="216" t="s">
        <v>514</v>
      </c>
      <c r="H275" s="216"/>
      <c r="I275" s="216" t="s">
        <v>42</v>
      </c>
    </row>
    <row r="276" spans="2:9" x14ac:dyDescent="0.2">
      <c r="B276" s="213"/>
    </row>
    <row r="277" spans="2:9" x14ac:dyDescent="0.2">
      <c r="B277" s="213"/>
    </row>
    <row r="278" spans="2:9" x14ac:dyDescent="0.2">
      <c r="B278" s="213"/>
    </row>
    <row r="279" spans="2:9" x14ac:dyDescent="0.2">
      <c r="B279" s="213"/>
      <c r="G279" s="35" t="s">
        <v>515</v>
      </c>
    </row>
    <row r="280" spans="2:9" x14ac:dyDescent="0.2">
      <c r="B280" s="213"/>
    </row>
    <row r="281" spans="2:9" x14ac:dyDescent="0.2">
      <c r="B281" s="213"/>
    </row>
    <row r="282" spans="2:9" x14ac:dyDescent="0.2">
      <c r="B282" s="213"/>
    </row>
    <row r="283" spans="2:9" x14ac:dyDescent="0.2">
      <c r="B283" s="213"/>
    </row>
  </sheetData>
  <mergeCells count="4">
    <mergeCell ref="A1:L1"/>
    <mergeCell ref="A2:L2"/>
    <mergeCell ref="A3:A10"/>
    <mergeCell ref="B3:B10"/>
  </mergeCells>
  <pageMargins left="7.874015748031496E-2" right="7.874015748031496E-2" top="0.19685039370078741" bottom="0.15748031496062992" header="0.15748031496062992" footer="0.15748031496062992"/>
  <pageSetup paperSize="8" scale="47" fitToHeight="16" orientation="landscape" horizontalDpi="1200" verticalDpi="1200" r:id="rId1"/>
  <headerFooter alignWithMargins="0">
    <oddFooter>Pagina &amp;P</oddFooter>
  </headerFooter>
  <rowBreaks count="3" manualBreakCount="3">
    <brk id="59" max="11" man="1"/>
    <brk id="97" max="11" man="1"/>
    <brk id="1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allegato 2</vt:lpstr>
      <vt:lpstr>allegato 3</vt:lpstr>
      <vt:lpstr>allegato 4</vt:lpstr>
      <vt:lpstr>allegato 5 A</vt:lpstr>
      <vt:lpstr>allegato 5 B</vt:lpstr>
      <vt:lpstr>'allegato 5 B'!Area_stampa</vt:lpstr>
      <vt:lpstr>'allegato 4'!Titoli_stampa</vt:lpstr>
      <vt:lpstr>'allegato 5 B'!Titoli_stampa</vt:lpstr>
    </vt:vector>
  </TitlesOfParts>
  <Company>Camera Commercio I.A.A. Caserta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Cionti</dc:creator>
  <cp:lastModifiedBy>Maria Michela Tierno</cp:lastModifiedBy>
  <cp:lastPrinted>2017-01-19T09:39:47Z</cp:lastPrinted>
  <dcterms:created xsi:type="dcterms:W3CDTF">2012-11-26T09:45:49Z</dcterms:created>
  <dcterms:modified xsi:type="dcterms:W3CDTF">2017-05-10T08:57:29Z</dcterms:modified>
</cp:coreProperties>
</file>